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50331\"/>
    </mc:Choice>
  </mc:AlternateContent>
  <xr:revisionPtr revIDLastSave="0" documentId="13_ncr:1_{1FF55260-1004-402F-B7FA-F4CA20738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مشتقه'!$A$1:$AX$17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بانکی'!$A$1:$K$12</definedName>
    <definedName name="_xlnm.Print_Area" localSheetId="10">'درآمد سرمایه گذاری در اوراق به'!$A$1:$S$8</definedName>
    <definedName name="_xlnm.Print_Area" localSheetId="8">'درآمد سرمایه گذاری در سهام'!$A$1:$X$12</definedName>
    <definedName name="_xlnm.Print_Area" localSheetId="9">'درآمد سرمایه گذاری در صندوق'!$A$1:$X$14</definedName>
    <definedName name="_xlnm.Print_Area" localSheetId="14">'درآمد سود سهام'!$A$1:$T$9</definedName>
    <definedName name="_xlnm.Print_Area" localSheetId="15">'درآمد سود صندوق'!$A$1:$L$9</definedName>
    <definedName name="_xlnm.Print_Area" localSheetId="20">'درآمد ناشی از تغییر قیمت اوراق'!$A$1:$S$16</definedName>
    <definedName name="_xlnm.Print_Area" localSheetId="18">'درآمد ناشی از فروش'!$A$1:$S$16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سهام!$A$1:$AC$12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وضعیت'!$A$1:$C$6</definedName>
    <definedName name="_xlnm.Print_Area" localSheetId="11">'مبالغ تخصیصی اوراق'!$A$1:$R$21</definedName>
    <definedName name="_xlnm.Print_Area" localSheetId="3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11" i="13"/>
  <c r="J8" i="13"/>
  <c r="J9" i="13"/>
  <c r="F10" i="13"/>
  <c r="F11" i="13"/>
  <c r="F8" i="13"/>
  <c r="F12" i="13" s="1"/>
  <c r="F9" i="13"/>
  <c r="J12" i="13" l="1"/>
</calcChain>
</file>

<file path=xl/sharedStrings.xml><?xml version="1.0" encoding="utf-8"?>
<sst xmlns="http://schemas.openxmlformats.org/spreadsheetml/2006/main" count="450" uniqueCount="177">
  <si>
    <t>صندوق اختصاصی بازارگردانی حامی نوآفرین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</si>
  <si>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</si>
  <si>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</si>
  <si>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</si>
  <si>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</si>
  <si>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</si>
  <si>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</si>
  <si>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</si>
  <si>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</si>
  <si>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</si>
  <si>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</si>
  <si>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</si>
  <si>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</si>
  <si>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</si>
  <si>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</si>
  <si>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</si>
  <si>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</si>
  <si>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</si>
  <si>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</si>
  <si>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</si>
  <si>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</si>
  <si>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ماداکتو استیل کرد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</si>
  <si>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</si>
  <si>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</si>
  <si>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</si>
  <si>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</si>
  <si>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</si>
  <si>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</si>
  <si>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</si>
  <si>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</si>
  <si>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</si>
  <si>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</si>
  <si>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</si>
  <si>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</si>
  <si>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</si>
  <si>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</si>
  <si>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</si>
  <si>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</si>
  <si>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</si>
  <si>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</si>
  <si>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</si>
  <si>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</si>
  <si>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</si>
  <si>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صندوق س. کارا -د</t>
  </si>
  <si>
    <t>ص.س.مدیریت ثروت ص.بازنشستگی-س</t>
  </si>
  <si>
    <t>صندوق س. با درآمد ثابت کیان</t>
  </si>
  <si>
    <t>صندوق س. لبخند فارابی-د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</si>
  <si>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</si>
  <si>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</si>
  <si>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</si>
  <si>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</si>
  <si>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</si>
  <si>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</si>
  <si>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</si>
  <si>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</si>
  <si>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</si>
  <si>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</si>
  <si>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</si>
  <si>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</si>
  <si>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</si>
  <si>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</si>
  <si>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</si>
  <si>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</si>
  <si>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</si>
  <si>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</si>
  <si>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</si>
  <si>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</si>
  <si>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</si>
  <si>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</si>
  <si>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</si>
  <si>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</si>
  <si>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سپرده کوتاه مدت بانک ملت آذرنوش</t>
  </si>
  <si>
    <t>سپرده کوتاه مدت بانک شهر میدان مشاهیر استان سمنان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</si>
  <si>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</si>
  <si>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</si>
  <si>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</si>
  <si>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</si>
  <si>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</si>
  <si>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</si>
  <si>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</si>
  <si>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</si>
  <si>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</si>
  <si>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</si>
  <si>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</si>
  <si>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</si>
  <si>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</si>
  <si>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</si>
  <si>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</si>
  <si>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</si>
  <si>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</si>
  <si>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</si>
  <si>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</si>
  <si>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</si>
  <si>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</si>
  <si>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</si>
  <si>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</si>
  <si>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</si>
  <si>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</si>
  <si>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</si>
  <si>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</si>
  <si>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</si>
  <si>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</si>
  <si>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ص.س.مدیریت ثروت ص.بازنشستگی-س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</si>
  <si>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</si>
  <si>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</si>
  <si>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</si>
  <si>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</si>
  <si>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</si>
  <si>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</si>
  <si>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</si>
  <si>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</si>
  <si>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</si>
  <si>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</si>
  <si>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</si>
  <si>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</si>
  <si>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</si>
  <si>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</si>
  <si>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</si>
  <si>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</si>
  <si>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</si>
  <si>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</si>
  <si>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</si>
  <si>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</si>
  <si>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</si>
  <si>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</si>
  <si>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</si>
  <si>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</si>
  <si>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</si>
  <si>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</si>
  <si>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</si>
  <si>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</si>
  <si>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</si>
  <si>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</si>
  <si>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</si>
  <si>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</si>
  <si>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</si>
  <si>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</si>
  <si>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</si>
  <si>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</si>
  <si>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</si>
  <si>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</si>
  <si>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</si>
  <si>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</si>
  <si>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</si>
  <si>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</si>
  <si>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</si>
  <si>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</si>
  <si>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</si>
  <si>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</si>
  <si>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</si>
  <si>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</si>
  <si>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</si>
  <si>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</si>
  <si>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س آرمان کارآفرین-ثابت (آسا1)</t>
  </si>
  <si>
    <t>1405/03/02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</si>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</sst>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4429125</xdr:colOff>
      <xdr:row>4</xdr:row>
      <xdr:rowOff>133350</xdr:rowOff>
    </xdr:from>
    <xdr:to>
      <xdr:col>2</xdr:col>
      <xdr:colOff>553008</xdr:colOff>
      <xdr:row>12</xdr:row>
      <xdr:rowOff>48185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ACA27-B6F8-46EF-8141-295D0B7E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409992" y="1133475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4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85546875" bestFit="1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4.71093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99</v>
      </c>
      <c r="B5" s="25" t="s">
        <v>100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93</v>
      </c>
      <c r="E6" s="26"/>
      <c r="F6" s="26"/>
      <c r="G6" s="26"/>
      <c r="H6" s="26"/>
      <c r="I6" s="26"/>
      <c r="J6" s="26"/>
      <c r="K6" s="26"/>
      <c r="L6" s="26"/>
      <c r="N6" s="26" t="s">
        <v>94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22</v>
      </c>
      <c r="K7" s="27"/>
      <c r="L7" s="27"/>
      <c r="N7" s="3"/>
      <c r="O7" s="3"/>
      <c r="P7" s="3"/>
      <c r="Q7" s="3"/>
      <c r="R7" s="3"/>
      <c r="S7" s="3"/>
      <c r="T7" s="3"/>
      <c r="U7" s="27" t="s">
        <v>22</v>
      </c>
      <c r="V7" s="27"/>
      <c r="W7" s="27"/>
    </row>
    <row r="8" spans="1:23" ht="14.45" customHeight="1" x14ac:dyDescent="0.2">
      <c r="A8" s="26" t="s">
        <v>39</v>
      </c>
      <c r="B8" s="26"/>
      <c r="D8" s="2" t="s">
        <v>101</v>
      </c>
      <c r="F8" s="2" t="s">
        <v>97</v>
      </c>
      <c r="H8" s="2" t="s">
        <v>98</v>
      </c>
      <c r="J8" s="4" t="s">
        <v>67</v>
      </c>
      <c r="K8" s="3"/>
      <c r="L8" s="4" t="s">
        <v>79</v>
      </c>
      <c r="N8" s="2" t="s">
        <v>101</v>
      </c>
      <c r="P8" s="26" t="s">
        <v>97</v>
      </c>
      <c r="Q8" s="26"/>
      <c r="S8" s="2" t="s">
        <v>98</v>
      </c>
      <c r="U8" s="4" t="s">
        <v>67</v>
      </c>
      <c r="V8" s="3"/>
      <c r="W8" s="4" t="s">
        <v>79</v>
      </c>
    </row>
    <row r="9" spans="1:23" ht="21.75" customHeight="1" x14ac:dyDescent="0.2">
      <c r="A9" s="28" t="s">
        <v>46</v>
      </c>
      <c r="B9" s="28"/>
      <c r="D9" s="6">
        <v>0</v>
      </c>
      <c r="F9" s="6">
        <v>51719770</v>
      </c>
      <c r="H9" s="6">
        <v>6583903</v>
      </c>
      <c r="J9" s="6">
        <v>58303673</v>
      </c>
      <c r="L9" s="7">
        <v>0.03</v>
      </c>
      <c r="N9" s="6">
        <v>0</v>
      </c>
      <c r="P9" s="29">
        <v>51719770</v>
      </c>
      <c r="Q9" s="29"/>
      <c r="S9" s="6">
        <v>6583903</v>
      </c>
      <c r="U9" s="6">
        <v>58303673</v>
      </c>
      <c r="W9" s="7">
        <v>0.03</v>
      </c>
    </row>
    <row r="10" spans="1:23" ht="21.75" customHeight="1" x14ac:dyDescent="0.2">
      <c r="A10" s="30" t="s">
        <v>42</v>
      </c>
      <c r="B10" s="30"/>
      <c r="D10" s="9">
        <v>252659733</v>
      </c>
      <c r="F10" s="9">
        <v>130200295</v>
      </c>
      <c r="H10" s="9">
        <v>100368879</v>
      </c>
      <c r="J10" s="9">
        <v>483228907</v>
      </c>
      <c r="L10" s="10">
        <v>0.26</v>
      </c>
      <c r="N10" s="9">
        <v>508220835</v>
      </c>
      <c r="P10" s="31">
        <v>316248274</v>
      </c>
      <c r="Q10" s="31"/>
      <c r="S10" s="9">
        <v>100368879</v>
      </c>
      <c r="U10" s="9">
        <v>924837988</v>
      </c>
      <c r="W10" s="10">
        <v>0.47</v>
      </c>
    </row>
    <row r="11" spans="1:23" ht="21.75" customHeight="1" x14ac:dyDescent="0.2">
      <c r="A11" s="30" t="s">
        <v>102</v>
      </c>
      <c r="B11" s="30"/>
      <c r="D11" s="9">
        <v>0</v>
      </c>
      <c r="F11" s="9">
        <v>-736159936</v>
      </c>
      <c r="H11" s="9">
        <v>63004849907</v>
      </c>
      <c r="J11" s="9">
        <v>62268689971</v>
      </c>
      <c r="L11" s="10">
        <v>33.869999999999997</v>
      </c>
      <c r="N11" s="9">
        <v>0</v>
      </c>
      <c r="P11" s="31">
        <v>-842680997</v>
      </c>
      <c r="Q11" s="31"/>
      <c r="S11" s="9">
        <v>63238269349</v>
      </c>
      <c r="U11" s="9">
        <v>62395588352</v>
      </c>
      <c r="W11" s="10">
        <v>31.5</v>
      </c>
    </row>
    <row r="12" spans="1:23" ht="21.75" customHeight="1" x14ac:dyDescent="0.2">
      <c r="A12" s="30" t="s">
        <v>45</v>
      </c>
      <c r="B12" s="30"/>
      <c r="D12" s="9">
        <v>0</v>
      </c>
      <c r="F12" s="9">
        <v>-2139898582</v>
      </c>
      <c r="H12" s="9">
        <v>2942880382</v>
      </c>
      <c r="J12" s="9">
        <v>802981800</v>
      </c>
      <c r="L12" s="10">
        <v>0.44</v>
      </c>
      <c r="N12" s="9">
        <v>0</v>
      </c>
      <c r="P12" s="31">
        <v>472957116</v>
      </c>
      <c r="Q12" s="31"/>
      <c r="S12" s="9">
        <v>3093861844</v>
      </c>
      <c r="U12" s="9">
        <v>3566818960</v>
      </c>
      <c r="W12" s="10">
        <v>1.8</v>
      </c>
    </row>
    <row r="13" spans="1:23" ht="21.75" customHeight="1" x14ac:dyDescent="0.2">
      <c r="A13" s="32" t="s">
        <v>43</v>
      </c>
      <c r="B13" s="32"/>
      <c r="D13" s="13">
        <v>0</v>
      </c>
      <c r="F13" s="13">
        <v>-127140943</v>
      </c>
      <c r="H13" s="13">
        <v>188984366</v>
      </c>
      <c r="J13" s="13">
        <v>61843423</v>
      </c>
      <c r="L13" s="14">
        <v>0.03</v>
      </c>
      <c r="N13" s="13">
        <v>0</v>
      </c>
      <c r="P13" s="31">
        <v>52911249</v>
      </c>
      <c r="Q13" s="33"/>
      <c r="S13" s="13">
        <v>194317487</v>
      </c>
      <c r="U13" s="13">
        <v>247228736</v>
      </c>
      <c r="W13" s="14">
        <v>0.12</v>
      </c>
    </row>
    <row r="14" spans="1:23" ht="21.75" customHeight="1" x14ac:dyDescent="0.2">
      <c r="A14" s="34" t="s">
        <v>22</v>
      </c>
      <c r="B14" s="34"/>
      <c r="D14" s="16">
        <v>252659733</v>
      </c>
      <c r="F14" s="16">
        <v>-2821279396</v>
      </c>
      <c r="H14" s="16">
        <v>66243667437</v>
      </c>
      <c r="J14" s="16">
        <v>63675047774</v>
      </c>
      <c r="L14" s="17">
        <v>34.630000000000003</v>
      </c>
      <c r="N14" s="16">
        <v>508220835</v>
      </c>
      <c r="Q14" s="16">
        <v>51155412</v>
      </c>
      <c r="S14" s="16">
        <v>66633401462</v>
      </c>
      <c r="U14" s="16">
        <v>67192777709</v>
      </c>
      <c r="W14" s="17">
        <v>33.92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103</v>
      </c>
      <c r="B5" s="25" t="s">
        <v>104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93</v>
      </c>
      <c r="E6" s="26"/>
      <c r="F6" s="26"/>
      <c r="G6" s="26"/>
      <c r="H6" s="26"/>
      <c r="I6" s="26"/>
      <c r="J6" s="26"/>
      <c r="L6" s="26" t="s">
        <v>94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105</v>
      </c>
      <c r="B8" s="26"/>
      <c r="D8" s="2" t="s">
        <v>106</v>
      </c>
      <c r="F8" s="2" t="s">
        <v>97</v>
      </c>
      <c r="H8" s="2" t="s">
        <v>98</v>
      </c>
      <c r="J8" s="2" t="s">
        <v>22</v>
      </c>
      <c r="L8" s="2" t="s">
        <v>106</v>
      </c>
      <c r="N8" s="2" t="s">
        <v>97</v>
      </c>
      <c r="P8" s="2" t="s">
        <v>98</v>
      </c>
      <c r="R8" s="2" t="s">
        <v>22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1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107</v>
      </c>
      <c r="B5" s="25" t="s">
        <v>108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109</v>
      </c>
      <c r="Q6" s="37" t="s">
        <v>110</v>
      </c>
    </row>
    <row r="7" spans="1:17" ht="14.45" customHeight="1" x14ac:dyDescent="0.2">
      <c r="A7" s="26" t="s">
        <v>111</v>
      </c>
      <c r="B7" s="26"/>
      <c r="D7" s="2" t="s">
        <v>112</v>
      </c>
      <c r="F7" s="2" t="s">
        <v>113</v>
      </c>
      <c r="H7" s="2" t="s">
        <v>33</v>
      </c>
      <c r="J7" s="26" t="s">
        <v>114</v>
      </c>
      <c r="K7" s="26"/>
      <c r="M7" s="37"/>
      <c r="O7" s="2" t="s">
        <v>115</v>
      </c>
      <c r="Q7" s="37"/>
    </row>
    <row r="8" spans="1:17" ht="14.45" customHeight="1" x14ac:dyDescent="0.2">
      <c r="A8" s="27" t="s">
        <v>116</v>
      </c>
      <c r="B8" s="38"/>
      <c r="D8" s="27" t="s">
        <v>117</v>
      </c>
      <c r="F8" s="4" t="s">
        <v>118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119</v>
      </c>
    </row>
    <row r="10" spans="1:17" ht="14.45" customHeight="1" x14ac:dyDescent="0.2">
      <c r="A10" s="27" t="s">
        <v>116</v>
      </c>
      <c r="B10" s="38"/>
      <c r="D10" s="27" t="s">
        <v>120</v>
      </c>
      <c r="F10" s="4" t="s">
        <v>118</v>
      </c>
    </row>
    <row r="11" spans="1:17" ht="14.45" customHeight="1" x14ac:dyDescent="0.2">
      <c r="A11" s="26"/>
      <c r="B11" s="26"/>
      <c r="D11" s="26"/>
      <c r="F11" s="4" t="s">
        <v>121</v>
      </c>
    </row>
    <row r="12" spans="1:17" ht="65.45" customHeight="1" x14ac:dyDescent="0.2">
      <c r="A12" s="39" t="s">
        <v>122</v>
      </c>
      <c r="B12" s="39"/>
      <c r="D12" s="19" t="s">
        <v>123</v>
      </c>
      <c r="F12" s="4" t="s">
        <v>124</v>
      </c>
    </row>
    <row r="13" spans="1:17" ht="14.45" customHeight="1" x14ac:dyDescent="0.2">
      <c r="A13" s="39" t="s">
        <v>125</v>
      </c>
      <c r="B13" s="40"/>
      <c r="D13" s="39" t="s">
        <v>125</v>
      </c>
      <c r="F13" s="4" t="s">
        <v>126</v>
      </c>
    </row>
    <row r="14" spans="1:17" ht="14.45" customHeight="1" x14ac:dyDescent="0.2">
      <c r="A14" s="41"/>
      <c r="B14" s="41"/>
      <c r="D14" s="41"/>
      <c r="F14" s="4" t="s">
        <v>127</v>
      </c>
    </row>
    <row r="15" spans="1:17" ht="14.45" customHeight="1" x14ac:dyDescent="0.2">
      <c r="A15" s="41"/>
      <c r="B15" s="41"/>
      <c r="D15" s="41"/>
      <c r="F15" s="4" t="s">
        <v>128</v>
      </c>
    </row>
    <row r="16" spans="1:17" ht="14.45" customHeight="1" x14ac:dyDescent="0.2">
      <c r="A16" s="37"/>
      <c r="B16" s="37"/>
      <c r="D16" s="37"/>
      <c r="F16" s="4" t="s">
        <v>129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130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2"/>
  <sheetViews>
    <sheetView rightToLeft="1" workbookViewId="0">
      <selection activeCell="O9" sqref="O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18" customWidth="1"/>
  </cols>
  <sheetData>
    <row r="1" spans="1:1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5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</row>
    <row r="3" spans="1:1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5" ht="14.45" customHeight="1" x14ac:dyDescent="0.2"/>
    <row r="5" spans="1:15" ht="14.45" customHeight="1" x14ac:dyDescent="0.2">
      <c r="A5" s="1" t="s">
        <v>131</v>
      </c>
      <c r="B5" s="25" t="s">
        <v>132</v>
      </c>
      <c r="C5" s="25"/>
      <c r="D5" s="25"/>
      <c r="E5" s="25"/>
      <c r="F5" s="25"/>
      <c r="G5" s="25"/>
      <c r="H5" s="25"/>
      <c r="I5" s="25"/>
      <c r="J5" s="25"/>
    </row>
    <row r="6" spans="1:15" ht="14.45" customHeight="1" x14ac:dyDescent="0.2">
      <c r="D6" s="26" t="s">
        <v>93</v>
      </c>
      <c r="E6" s="26"/>
      <c r="F6" s="26"/>
      <c r="H6" s="26" t="s">
        <v>94</v>
      </c>
      <c r="I6" s="26"/>
      <c r="J6" s="26"/>
    </row>
    <row r="7" spans="1:15" ht="36.4" customHeight="1" x14ac:dyDescent="0.2">
      <c r="A7" s="26" t="s">
        <v>133</v>
      </c>
      <c r="B7" s="26"/>
      <c r="D7" s="19" t="s">
        <v>134</v>
      </c>
      <c r="E7" s="3"/>
      <c r="F7" s="19" t="s">
        <v>135</v>
      </c>
      <c r="H7" s="19" t="s">
        <v>134</v>
      </c>
      <c r="I7" s="3"/>
      <c r="J7" s="19" t="s">
        <v>135</v>
      </c>
    </row>
    <row r="8" spans="1:15" ht="21.75" customHeight="1" x14ac:dyDescent="0.2">
      <c r="A8" s="28" t="s">
        <v>136</v>
      </c>
      <c r="B8" s="28"/>
      <c r="D8" s="6">
        <v>4034246566</v>
      </c>
      <c r="F8" s="10">
        <f>D8/$D$12*100</f>
        <v>92.119381227105777</v>
      </c>
      <c r="H8" s="6">
        <v>12102739716</v>
      </c>
      <c r="J8" s="10">
        <f>H8/$H$12*100</f>
        <v>92.921352223355896</v>
      </c>
    </row>
    <row r="9" spans="1:15" ht="21.75" customHeight="1" x14ac:dyDescent="0.2">
      <c r="A9" s="30" t="s">
        <v>70</v>
      </c>
      <c r="B9" s="30"/>
      <c r="D9" s="9">
        <v>344892187</v>
      </c>
      <c r="F9" s="10">
        <f>D9/$D$12*100</f>
        <v>7.8753874699346413</v>
      </c>
      <c r="H9" s="9">
        <v>920440087</v>
      </c>
      <c r="J9" s="10">
        <f>H9/$H$12*100</f>
        <v>7.0668740741035156</v>
      </c>
      <c r="O9" s="42"/>
    </row>
    <row r="10" spans="1:15" ht="21.75" customHeight="1" x14ac:dyDescent="0.2">
      <c r="A10" s="30" t="s">
        <v>71</v>
      </c>
      <c r="B10" s="30"/>
      <c r="D10" s="9">
        <v>36468</v>
      </c>
      <c r="F10" s="10">
        <f>D10/$D$12*100</f>
        <v>8.3272292350761927E-4</v>
      </c>
      <c r="H10" s="9">
        <v>422509</v>
      </c>
      <c r="J10" s="10">
        <f>H10/$H$12*100</f>
        <v>3.2439024987569909E-3</v>
      </c>
    </row>
    <row r="11" spans="1:15" ht="21.75" customHeight="1" x14ac:dyDescent="0.2">
      <c r="A11" s="30" t="s">
        <v>72</v>
      </c>
      <c r="B11" s="30"/>
      <c r="D11" s="9">
        <v>192630</v>
      </c>
      <c r="F11" s="10">
        <f>D11/$D$12*100</f>
        <v>4.3985800360664884E-3</v>
      </c>
      <c r="H11" s="9">
        <v>1110982</v>
      </c>
      <c r="J11" s="10">
        <f>H11/$H$12*100</f>
        <v>8.5298000418311554E-3</v>
      </c>
    </row>
    <row r="12" spans="1:15" ht="21.75" customHeight="1" thickBot="1" x14ac:dyDescent="0.25">
      <c r="A12" s="34" t="s">
        <v>22</v>
      </c>
      <c r="B12" s="34"/>
      <c r="D12" s="16">
        <v>4379367851</v>
      </c>
      <c r="F12" s="16">
        <f>SUM(F8:F11)</f>
        <v>99.999999999999986</v>
      </c>
      <c r="H12" s="16">
        <v>13024713294</v>
      </c>
      <c r="J12" s="16">
        <f>SUM(J8:J11)</f>
        <v>99.999999999999986</v>
      </c>
    </row>
  </sheetData>
  <mergeCells count="12">
    <mergeCell ref="A12:B12"/>
    <mergeCell ref="A11:B11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74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137</v>
      </c>
      <c r="B5" s="25" t="s">
        <v>89</v>
      </c>
      <c r="C5" s="25"/>
      <c r="D5" s="25"/>
      <c r="E5" s="25"/>
      <c r="F5" s="25"/>
    </row>
    <row r="6" spans="1:6" ht="14.45" customHeight="1" x14ac:dyDescent="0.2">
      <c r="D6" s="2" t="s">
        <v>93</v>
      </c>
      <c r="F6" s="2" t="s">
        <v>9</v>
      </c>
    </row>
    <row r="7" spans="1:6" ht="14.45" customHeight="1" x14ac:dyDescent="0.2">
      <c r="A7" s="26" t="s">
        <v>89</v>
      </c>
      <c r="B7" s="26"/>
      <c r="D7" s="4" t="s">
        <v>67</v>
      </c>
      <c r="F7" s="4" t="s">
        <v>67</v>
      </c>
    </row>
    <row r="8" spans="1:6" ht="21.75" customHeight="1" x14ac:dyDescent="0.2">
      <c r="A8" s="28" t="s">
        <v>89</v>
      </c>
      <c r="B8" s="28"/>
      <c r="D8" s="6">
        <v>0</v>
      </c>
      <c r="F8" s="6">
        <v>0</v>
      </c>
    </row>
    <row r="9" spans="1:6" ht="21.75" customHeight="1" x14ac:dyDescent="0.2">
      <c r="A9" s="30" t="s">
        <v>138</v>
      </c>
      <c r="B9" s="30"/>
      <c r="D9" s="9">
        <v>0</v>
      </c>
      <c r="F9" s="9">
        <v>488907</v>
      </c>
    </row>
    <row r="10" spans="1:6" ht="21.75" customHeight="1" x14ac:dyDescent="0.2">
      <c r="A10" s="32" t="s">
        <v>139</v>
      </c>
      <c r="B10" s="32"/>
      <c r="D10" s="13">
        <v>87783386</v>
      </c>
      <c r="F10" s="13">
        <v>88018797</v>
      </c>
    </row>
    <row r="11" spans="1:6" ht="21.75" customHeight="1" x14ac:dyDescent="0.2">
      <c r="A11" s="34" t="s">
        <v>22</v>
      </c>
      <c r="B11" s="34"/>
      <c r="D11" s="16">
        <v>87783386</v>
      </c>
      <c r="F11" s="16">
        <v>88507704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96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24</v>
      </c>
      <c r="C6" s="26" t="s">
        <v>140</v>
      </c>
      <c r="D6" s="26"/>
      <c r="E6" s="26"/>
      <c r="F6" s="26"/>
      <c r="G6" s="26"/>
      <c r="I6" s="26" t="s">
        <v>93</v>
      </c>
      <c r="J6" s="26"/>
      <c r="K6" s="26"/>
      <c r="L6" s="26"/>
      <c r="M6" s="26"/>
      <c r="O6" s="26" t="s">
        <v>94</v>
      </c>
      <c r="P6" s="26"/>
      <c r="Q6" s="26"/>
      <c r="R6" s="26"/>
      <c r="S6" s="26"/>
    </row>
    <row r="7" spans="1:19" ht="29.1" customHeight="1" x14ac:dyDescent="0.2">
      <c r="A7" s="26"/>
      <c r="C7" s="19" t="s">
        <v>141</v>
      </c>
      <c r="D7" s="3"/>
      <c r="E7" s="19" t="s">
        <v>142</v>
      </c>
      <c r="F7" s="3"/>
      <c r="G7" s="19" t="s">
        <v>143</v>
      </c>
      <c r="I7" s="19" t="s">
        <v>144</v>
      </c>
      <c r="J7" s="3"/>
      <c r="K7" s="19" t="s">
        <v>145</v>
      </c>
      <c r="L7" s="3"/>
      <c r="M7" s="19" t="s">
        <v>146</v>
      </c>
      <c r="O7" s="19" t="s">
        <v>144</v>
      </c>
      <c r="P7" s="3"/>
      <c r="Q7" s="19" t="s">
        <v>145</v>
      </c>
      <c r="R7" s="3"/>
      <c r="S7" s="19" t="s">
        <v>146</v>
      </c>
    </row>
    <row r="8" spans="1:19" ht="21.75" customHeight="1" x14ac:dyDescent="0.2">
      <c r="A8" s="20" t="s">
        <v>20</v>
      </c>
      <c r="C8" s="20" t="s">
        <v>147</v>
      </c>
      <c r="E8" s="21">
        <v>12993433</v>
      </c>
      <c r="G8" s="21">
        <v>225</v>
      </c>
      <c r="I8" s="21">
        <v>2923522425</v>
      </c>
      <c r="K8" s="21">
        <v>260800815</v>
      </c>
      <c r="M8" s="21">
        <v>2662721610</v>
      </c>
      <c r="O8" s="21">
        <v>2923522425</v>
      </c>
      <c r="Q8" s="21">
        <v>260800815</v>
      </c>
      <c r="S8" s="21">
        <v>2662721610</v>
      </c>
    </row>
    <row r="9" spans="1:19" ht="21.75" customHeight="1" x14ac:dyDescent="0.2">
      <c r="A9" s="15" t="s">
        <v>22</v>
      </c>
      <c r="C9" s="16"/>
      <c r="E9" s="16"/>
      <c r="G9" s="16"/>
      <c r="I9" s="16">
        <v>2923522425</v>
      </c>
      <c r="K9" s="16">
        <v>260800815</v>
      </c>
      <c r="M9" s="16">
        <v>2662721610</v>
      </c>
      <c r="O9" s="16">
        <v>2923522425</v>
      </c>
      <c r="Q9" s="16">
        <v>260800815</v>
      </c>
      <c r="S9" s="16">
        <v>2662721610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101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93</v>
      </c>
      <c r="K6" s="2" t="s">
        <v>94</v>
      </c>
    </row>
    <row r="7" spans="1:11" ht="29.1" customHeight="1" x14ac:dyDescent="0.2">
      <c r="A7" s="2" t="s">
        <v>148</v>
      </c>
      <c r="C7" s="18" t="s">
        <v>149</v>
      </c>
      <c r="E7" s="18" t="s">
        <v>150</v>
      </c>
      <c r="G7" s="18" t="s">
        <v>151</v>
      </c>
      <c r="I7" s="19" t="s">
        <v>152</v>
      </c>
      <c r="K7" s="19" t="s">
        <v>152</v>
      </c>
    </row>
    <row r="8" spans="1:11" ht="21.75" customHeight="1" x14ac:dyDescent="0.2">
      <c r="A8" s="20" t="s">
        <v>153</v>
      </c>
      <c r="C8" s="20" t="s">
        <v>154</v>
      </c>
      <c r="E8" s="21">
        <v>912129</v>
      </c>
      <c r="G8" s="22">
        <v>277</v>
      </c>
      <c r="I8" s="21">
        <v>252659733</v>
      </c>
      <c r="K8" s="21">
        <v>508220835</v>
      </c>
    </row>
    <row r="9" spans="1:11" ht="21.75" customHeight="1" x14ac:dyDescent="0.2">
      <c r="A9" s="15" t="s">
        <v>22</v>
      </c>
      <c r="C9" s="16"/>
      <c r="E9" s="16"/>
      <c r="G9" s="16"/>
      <c r="I9" s="16">
        <v>252659733</v>
      </c>
      <c r="K9" s="16">
        <v>508220835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77</v>
      </c>
      <c r="I6" s="26" t="s">
        <v>93</v>
      </c>
      <c r="J6" s="26"/>
      <c r="K6" s="26"/>
      <c r="L6" s="26"/>
      <c r="M6" s="26"/>
      <c r="O6" s="26" t="s">
        <v>94</v>
      </c>
      <c r="P6" s="26"/>
      <c r="Q6" s="26"/>
      <c r="R6" s="26"/>
      <c r="S6" s="26"/>
    </row>
    <row r="7" spans="1:19" ht="29.1" customHeight="1" x14ac:dyDescent="0.2">
      <c r="A7" s="26"/>
      <c r="C7" s="18" t="s">
        <v>156</v>
      </c>
      <c r="E7" s="18" t="s">
        <v>54</v>
      </c>
      <c r="G7" s="18" t="s">
        <v>157</v>
      </c>
      <c r="I7" s="19" t="s">
        <v>158</v>
      </c>
      <c r="J7" s="3"/>
      <c r="K7" s="19" t="s">
        <v>145</v>
      </c>
      <c r="L7" s="3"/>
      <c r="M7" s="19" t="s">
        <v>159</v>
      </c>
      <c r="O7" s="19" t="s">
        <v>158</v>
      </c>
      <c r="P7" s="3"/>
      <c r="Q7" s="19" t="s">
        <v>145</v>
      </c>
      <c r="R7" s="3"/>
      <c r="S7" s="19" t="s">
        <v>159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1"/>
  <sheetViews>
    <sheetView rightToLeft="1" workbookViewId="0">
      <selection activeCell="R9" sqref="R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8" max="18" width="14.57031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8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8" ht="14.45" customHeight="1" x14ac:dyDescent="0.2"/>
    <row r="5" spans="1:18" ht="14.45" customHeight="1" x14ac:dyDescent="0.2">
      <c r="A5" s="25" t="s">
        <v>160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14.45" customHeight="1" x14ac:dyDescent="0.2">
      <c r="A6" s="26" t="s">
        <v>77</v>
      </c>
      <c r="C6" s="26" t="s">
        <v>93</v>
      </c>
      <c r="D6" s="26"/>
      <c r="E6" s="26"/>
      <c r="F6" s="26"/>
      <c r="G6" s="26"/>
      <c r="I6" s="26" t="s">
        <v>94</v>
      </c>
      <c r="J6" s="26"/>
      <c r="K6" s="26"/>
      <c r="L6" s="26"/>
      <c r="M6" s="26"/>
    </row>
    <row r="7" spans="1:18" ht="29.1" customHeight="1" x14ac:dyDescent="0.2">
      <c r="A7" s="26"/>
      <c r="C7" s="19" t="s">
        <v>158</v>
      </c>
      <c r="D7" s="3"/>
      <c r="E7" s="19" t="s">
        <v>145</v>
      </c>
      <c r="F7" s="3"/>
      <c r="G7" s="19" t="s">
        <v>159</v>
      </c>
      <c r="I7" s="19" t="s">
        <v>158</v>
      </c>
      <c r="J7" s="3"/>
      <c r="K7" s="19" t="s">
        <v>145</v>
      </c>
      <c r="L7" s="3"/>
      <c r="M7" s="19" t="s">
        <v>159</v>
      </c>
    </row>
    <row r="8" spans="1:18" ht="21.75" customHeight="1" x14ac:dyDescent="0.2">
      <c r="A8" s="5" t="s">
        <v>70</v>
      </c>
      <c r="C8" s="6">
        <v>344892187</v>
      </c>
      <c r="E8" s="6">
        <v>0</v>
      </c>
      <c r="G8" s="6">
        <v>344892187</v>
      </c>
      <c r="I8" s="6">
        <v>920440087</v>
      </c>
      <c r="K8" s="6">
        <v>2265192</v>
      </c>
      <c r="M8" s="6">
        <v>918174895</v>
      </c>
    </row>
    <row r="9" spans="1:18" ht="21.75" customHeight="1" x14ac:dyDescent="0.2">
      <c r="A9" s="8" t="s">
        <v>71</v>
      </c>
      <c r="C9" s="9">
        <v>36468</v>
      </c>
      <c r="E9" s="9">
        <v>0</v>
      </c>
      <c r="G9" s="9">
        <v>36468</v>
      </c>
      <c r="I9" s="9">
        <v>422509</v>
      </c>
      <c r="K9" s="9">
        <v>0</v>
      </c>
      <c r="M9" s="9">
        <v>422509</v>
      </c>
      <c r="R9" s="42"/>
    </row>
    <row r="10" spans="1:18" ht="21.75" customHeight="1" x14ac:dyDescent="0.2">
      <c r="A10" s="8" t="s">
        <v>72</v>
      </c>
      <c r="C10" s="9">
        <v>192630</v>
      </c>
      <c r="E10" s="9">
        <v>0</v>
      </c>
      <c r="G10" s="9">
        <v>192630</v>
      </c>
      <c r="I10" s="9">
        <v>1110982</v>
      </c>
      <c r="K10" s="9">
        <v>0</v>
      </c>
      <c r="M10" s="9">
        <v>1110982</v>
      </c>
    </row>
    <row r="11" spans="1:18" ht="21.75" customHeight="1" x14ac:dyDescent="0.2">
      <c r="A11" s="15" t="s">
        <v>22</v>
      </c>
      <c r="C11" s="16">
        <v>345121285</v>
      </c>
      <c r="E11" s="16">
        <v>0</v>
      </c>
      <c r="G11" s="16">
        <v>345121285</v>
      </c>
      <c r="I11" s="16">
        <v>921973578</v>
      </c>
      <c r="K11" s="16">
        <v>2265192</v>
      </c>
      <c r="M11" s="16">
        <v>919708386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77</v>
      </c>
      <c r="C6" s="26" t="s">
        <v>93</v>
      </c>
      <c r="D6" s="26"/>
      <c r="E6" s="26"/>
      <c r="F6" s="26"/>
      <c r="G6" s="26"/>
      <c r="H6" s="26"/>
      <c r="I6" s="26"/>
      <c r="K6" s="26" t="s">
        <v>94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162</v>
      </c>
      <c r="F7" s="3"/>
      <c r="G7" s="19" t="s">
        <v>163</v>
      </c>
      <c r="H7" s="3"/>
      <c r="I7" s="19" t="s">
        <v>164</v>
      </c>
      <c r="K7" s="19" t="s">
        <v>13</v>
      </c>
      <c r="L7" s="3"/>
      <c r="M7" s="19" t="s">
        <v>162</v>
      </c>
      <c r="N7" s="3"/>
      <c r="O7" s="19" t="s">
        <v>163</v>
      </c>
      <c r="P7" s="3"/>
      <c r="Q7" s="39" t="s">
        <v>164</v>
      </c>
      <c r="R7" s="39"/>
    </row>
    <row r="8" spans="1:18" ht="21.75" customHeight="1" x14ac:dyDescent="0.2">
      <c r="A8" s="5" t="s">
        <v>46</v>
      </c>
      <c r="C8" s="6">
        <v>225855</v>
      </c>
      <c r="E8" s="6">
        <v>6394988883</v>
      </c>
      <c r="G8" s="6">
        <v>6388404980</v>
      </c>
      <c r="I8" s="6">
        <v>6583903</v>
      </c>
      <c r="K8" s="6">
        <v>225855</v>
      </c>
      <c r="M8" s="6">
        <v>6394988883</v>
      </c>
      <c r="O8" s="6">
        <v>6388404980</v>
      </c>
      <c r="Q8" s="29">
        <v>6583903</v>
      </c>
      <c r="R8" s="29"/>
    </row>
    <row r="9" spans="1:18" ht="21.75" customHeight="1" x14ac:dyDescent="0.2">
      <c r="A9" s="8" t="s">
        <v>19</v>
      </c>
      <c r="C9" s="9">
        <v>99787833</v>
      </c>
      <c r="E9" s="9">
        <v>294580673469</v>
      </c>
      <c r="G9" s="9">
        <v>194931007026</v>
      </c>
      <c r="I9" s="9">
        <v>99649666443</v>
      </c>
      <c r="K9" s="9">
        <v>99787833</v>
      </c>
      <c r="M9" s="9">
        <v>294580673469</v>
      </c>
      <c r="O9" s="9">
        <v>194931007026</v>
      </c>
      <c r="Q9" s="31">
        <v>99649666443</v>
      </c>
      <c r="R9" s="31"/>
    </row>
    <row r="10" spans="1:18" ht="21.75" customHeight="1" x14ac:dyDescent="0.2">
      <c r="A10" s="8" t="s">
        <v>42</v>
      </c>
      <c r="C10" s="9">
        <v>22718843</v>
      </c>
      <c r="E10" s="9">
        <v>232151828940</v>
      </c>
      <c r="G10" s="9">
        <v>232051460061</v>
      </c>
      <c r="I10" s="9">
        <v>100368879</v>
      </c>
      <c r="K10" s="9">
        <v>22718843</v>
      </c>
      <c r="M10" s="9">
        <v>232151828940</v>
      </c>
      <c r="O10" s="9">
        <v>232051460061</v>
      </c>
      <c r="Q10" s="31">
        <v>100368879</v>
      </c>
      <c r="R10" s="31"/>
    </row>
    <row r="11" spans="1:18" ht="21.75" customHeight="1" x14ac:dyDescent="0.2">
      <c r="A11" s="8" t="s">
        <v>102</v>
      </c>
      <c r="C11" s="9">
        <v>50978476</v>
      </c>
      <c r="E11" s="9">
        <v>1804091162735</v>
      </c>
      <c r="G11" s="9">
        <v>1741086312828</v>
      </c>
      <c r="I11" s="9">
        <v>63004849907</v>
      </c>
      <c r="K11" s="9">
        <v>51920359</v>
      </c>
      <c r="M11" s="9">
        <v>1828987742875</v>
      </c>
      <c r="O11" s="9">
        <v>1765749473526</v>
      </c>
      <c r="Q11" s="31">
        <v>63238269349</v>
      </c>
      <c r="R11" s="31"/>
    </row>
    <row r="12" spans="1:18" ht="21.75" customHeight="1" x14ac:dyDescent="0.2">
      <c r="A12" s="8" t="s">
        <v>21</v>
      </c>
      <c r="C12" s="9">
        <v>324912</v>
      </c>
      <c r="E12" s="9">
        <v>4113242814</v>
      </c>
      <c r="G12" s="9">
        <v>4124699425</v>
      </c>
      <c r="I12" s="9">
        <v>-11456611</v>
      </c>
      <c r="K12" s="9">
        <v>324912</v>
      </c>
      <c r="M12" s="9">
        <v>4113242814</v>
      </c>
      <c r="O12" s="9">
        <v>4124699425</v>
      </c>
      <c r="Q12" s="31">
        <v>-11456611</v>
      </c>
      <c r="R12" s="31"/>
    </row>
    <row r="13" spans="1:18" ht="21.75" customHeight="1" x14ac:dyDescent="0.2">
      <c r="A13" s="8" t="s">
        <v>45</v>
      </c>
      <c r="C13" s="9">
        <v>759095</v>
      </c>
      <c r="E13" s="9">
        <v>76693315813</v>
      </c>
      <c r="G13" s="9">
        <v>73750435431</v>
      </c>
      <c r="I13" s="9">
        <v>2942880382</v>
      </c>
      <c r="K13" s="9">
        <v>787878</v>
      </c>
      <c r="M13" s="9">
        <v>79567601159</v>
      </c>
      <c r="O13" s="9">
        <v>76473739315</v>
      </c>
      <c r="Q13" s="31">
        <v>3093861844</v>
      </c>
      <c r="R13" s="31"/>
    </row>
    <row r="14" spans="1:18" ht="21.75" customHeight="1" x14ac:dyDescent="0.2">
      <c r="A14" s="8" t="s">
        <v>43</v>
      </c>
      <c r="C14" s="9">
        <v>150072</v>
      </c>
      <c r="E14" s="9">
        <v>5046359743</v>
      </c>
      <c r="G14" s="9">
        <v>4857375377</v>
      </c>
      <c r="I14" s="9">
        <v>188984366</v>
      </c>
      <c r="K14" s="9">
        <v>153093</v>
      </c>
      <c r="M14" s="9">
        <v>5146375350</v>
      </c>
      <c r="O14" s="9">
        <v>4952057863</v>
      </c>
      <c r="Q14" s="31">
        <v>194317487</v>
      </c>
      <c r="R14" s="31"/>
    </row>
    <row r="15" spans="1:18" ht="21.75" customHeight="1" x14ac:dyDescent="0.2">
      <c r="A15" s="11" t="s">
        <v>20</v>
      </c>
      <c r="C15" s="13">
        <v>1760786</v>
      </c>
      <c r="E15" s="13">
        <v>7413046811</v>
      </c>
      <c r="G15" s="13">
        <v>5517692803</v>
      </c>
      <c r="I15" s="13">
        <v>1895354008</v>
      </c>
      <c r="K15" s="13">
        <v>1774281</v>
      </c>
      <c r="M15" s="13">
        <v>7455850360</v>
      </c>
      <c r="O15" s="13">
        <v>5559873458</v>
      </c>
      <c r="Q15" s="33">
        <v>1895976902</v>
      </c>
      <c r="R15" s="33"/>
    </row>
    <row r="16" spans="1:18" ht="21.75" customHeight="1" x14ac:dyDescent="0.2">
      <c r="A16" s="15" t="s">
        <v>22</v>
      </c>
      <c r="C16" s="16">
        <v>176705872</v>
      </c>
      <c r="E16" s="16">
        <v>2430484619208</v>
      </c>
      <c r="G16" s="16">
        <v>2262707387931</v>
      </c>
      <c r="I16" s="16">
        <v>167777231277</v>
      </c>
      <c r="K16" s="16">
        <v>177693054</v>
      </c>
      <c r="M16" s="16">
        <v>2458398303850</v>
      </c>
      <c r="O16" s="16">
        <v>2290230715654</v>
      </c>
      <c r="Q16" s="36">
        <v>168167588196</v>
      </c>
      <c r="R16" s="36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85546875" bestFit="1" customWidth="1"/>
    <col min="15" max="15" width="1.28515625" customWidth="1"/>
    <col min="16" max="16" width="14.28515625" customWidth="1"/>
    <col min="17" max="17" width="1.28515625" customWidth="1"/>
    <col min="18" max="18" width="15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97962833</v>
      </c>
      <c r="F9" s="29"/>
      <c r="H9" s="6">
        <v>196511416504</v>
      </c>
      <c r="J9" s="6">
        <v>189609794475.284</v>
      </c>
      <c r="L9" s="6">
        <v>16039854</v>
      </c>
      <c r="N9" s="6">
        <v>53061640649</v>
      </c>
      <c r="P9" s="6">
        <v>-99787833</v>
      </c>
      <c r="R9" s="6">
        <v>294580673469</v>
      </c>
      <c r="T9" s="6">
        <v>14214854</v>
      </c>
      <c r="V9" s="6">
        <v>3414</v>
      </c>
      <c r="X9" s="6">
        <v>47766882264</v>
      </c>
      <c r="Z9" s="6">
        <v>48492629127.2174</v>
      </c>
      <c r="AB9" s="7">
        <v>6.87</v>
      </c>
    </row>
    <row r="10" spans="1:28" ht="21.75" customHeight="1" x14ac:dyDescent="0.2">
      <c r="A10" s="30" t="s">
        <v>20</v>
      </c>
      <c r="B10" s="30"/>
      <c r="C10" s="30"/>
      <c r="E10" s="31">
        <v>14120219</v>
      </c>
      <c r="F10" s="31"/>
      <c r="H10" s="9">
        <v>48292613669</v>
      </c>
      <c r="J10" s="9">
        <v>46222681487.542603</v>
      </c>
      <c r="L10" s="9">
        <v>634000</v>
      </c>
      <c r="N10" s="9">
        <v>2629598647</v>
      </c>
      <c r="P10" s="9">
        <v>-1760786</v>
      </c>
      <c r="R10" s="9">
        <v>7413046811</v>
      </c>
      <c r="T10" s="9">
        <v>12993433</v>
      </c>
      <c r="V10" s="9">
        <v>4056</v>
      </c>
      <c r="X10" s="9">
        <v>44891401343</v>
      </c>
      <c r="Z10" s="9">
        <v>52661311211.171501</v>
      </c>
      <c r="AB10" s="10">
        <v>7.46</v>
      </c>
    </row>
    <row r="11" spans="1:28" ht="21.75" customHeight="1" x14ac:dyDescent="0.2">
      <c r="A11" s="32" t="s">
        <v>21</v>
      </c>
      <c r="B11" s="32"/>
      <c r="C11" s="32"/>
      <c r="D11" s="12"/>
      <c r="E11" s="31">
        <v>0</v>
      </c>
      <c r="F11" s="33"/>
      <c r="H11" s="13">
        <v>0</v>
      </c>
      <c r="J11" s="13">
        <v>0</v>
      </c>
      <c r="L11" s="13">
        <v>1029536</v>
      </c>
      <c r="N11" s="13">
        <v>13069774428</v>
      </c>
      <c r="P11" s="13">
        <v>-324912</v>
      </c>
      <c r="R11" s="13">
        <v>4113242814</v>
      </c>
      <c r="T11" s="13">
        <v>704624</v>
      </c>
      <c r="V11" s="13">
        <v>12680</v>
      </c>
      <c r="X11" s="13">
        <v>8945075003</v>
      </c>
      <c r="Z11" s="13">
        <v>8927841999.4368</v>
      </c>
      <c r="AB11" s="14">
        <v>1.27</v>
      </c>
    </row>
    <row r="12" spans="1:28" ht="21.75" customHeight="1" x14ac:dyDescent="0.2">
      <c r="A12" s="34" t="s">
        <v>22</v>
      </c>
      <c r="B12" s="34"/>
      <c r="C12" s="34"/>
      <c r="D12" s="34"/>
      <c r="F12" s="16">
        <v>112083052</v>
      </c>
      <c r="H12" s="16">
        <v>244804030173</v>
      </c>
      <c r="J12" s="16">
        <v>235832475962.827</v>
      </c>
      <c r="L12" s="16">
        <v>17703390</v>
      </c>
      <c r="N12" s="16">
        <v>68761013724</v>
      </c>
      <c r="P12" s="16">
        <v>-101873531</v>
      </c>
      <c r="R12" s="16">
        <v>306106963094</v>
      </c>
      <c r="T12" s="16">
        <v>27912911</v>
      </c>
      <c r="V12" s="16"/>
      <c r="X12" s="16">
        <v>101603358610</v>
      </c>
      <c r="Z12" s="16">
        <v>110081782337.826</v>
      </c>
      <c r="AB12" s="17">
        <v>15.6</v>
      </c>
    </row>
  </sheetData>
  <mergeCells count="20">
    <mergeCell ref="A11:C11"/>
    <mergeCell ref="E11:F11"/>
    <mergeCell ref="A12:D12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165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93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94</v>
      </c>
    </row>
    <row r="8" spans="1:25" ht="29.1" customHeight="1" x14ac:dyDescent="0.2">
      <c r="A8" s="2" t="s">
        <v>166</v>
      </c>
      <c r="C8" s="2" t="s">
        <v>167</v>
      </c>
      <c r="E8" s="19" t="s">
        <v>27</v>
      </c>
      <c r="F8" s="3"/>
      <c r="G8" s="19" t="s">
        <v>13</v>
      </c>
      <c r="H8" s="3"/>
      <c r="I8" s="19" t="s">
        <v>26</v>
      </c>
      <c r="J8" s="3"/>
      <c r="K8" s="19" t="s">
        <v>168</v>
      </c>
      <c r="L8" s="3"/>
      <c r="M8" s="19" t="s">
        <v>169</v>
      </c>
      <c r="N8" s="3"/>
      <c r="O8" s="19" t="s">
        <v>170</v>
      </c>
      <c r="P8" s="3"/>
      <c r="Q8" s="19" t="s">
        <v>171</v>
      </c>
      <c r="R8" s="3"/>
      <c r="S8" s="19" t="s">
        <v>172</v>
      </c>
      <c r="T8" s="3"/>
      <c r="U8" s="19" t="s">
        <v>173</v>
      </c>
      <c r="V8" s="3"/>
      <c r="W8" s="19" t="s">
        <v>174</v>
      </c>
      <c r="Y8" s="19" t="s">
        <v>174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rightToLeft="1" workbookViewId="0">
      <selection activeCell="M11" sqref="M1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77</v>
      </c>
      <c r="C6" s="26" t="s">
        <v>93</v>
      </c>
      <c r="D6" s="26"/>
      <c r="E6" s="26"/>
      <c r="F6" s="26"/>
      <c r="G6" s="26"/>
      <c r="H6" s="26"/>
      <c r="I6" s="26"/>
      <c r="K6" s="26" t="s">
        <v>94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15</v>
      </c>
      <c r="F7" s="3"/>
      <c r="G7" s="19" t="s">
        <v>163</v>
      </c>
      <c r="H7" s="3"/>
      <c r="I7" s="19" t="s">
        <v>176</v>
      </c>
      <c r="K7" s="19" t="s">
        <v>13</v>
      </c>
      <c r="L7" s="3"/>
      <c r="M7" s="19" t="s">
        <v>15</v>
      </c>
      <c r="N7" s="3"/>
      <c r="O7" s="19" t="s">
        <v>163</v>
      </c>
      <c r="P7" s="3"/>
      <c r="Q7" s="39" t="s">
        <v>176</v>
      </c>
      <c r="R7" s="39"/>
    </row>
    <row r="8" spans="1:18" ht="21.75" customHeight="1" x14ac:dyDescent="0.2">
      <c r="A8" s="5" t="s">
        <v>42</v>
      </c>
      <c r="C8" s="6">
        <v>6811007</v>
      </c>
      <c r="E8" s="6">
        <v>69902822694</v>
      </c>
      <c r="G8" s="6">
        <v>69772622399</v>
      </c>
      <c r="I8" s="6">
        <v>130200295</v>
      </c>
      <c r="K8" s="6">
        <v>6811007</v>
      </c>
      <c r="M8" s="6">
        <v>69902822694</v>
      </c>
      <c r="O8" s="6">
        <v>69586574420</v>
      </c>
      <c r="Q8" s="29">
        <v>316248274</v>
      </c>
      <c r="R8" s="29"/>
    </row>
    <row r="9" spans="1:18" ht="21.75" customHeight="1" x14ac:dyDescent="0.2">
      <c r="A9" s="8" t="s">
        <v>46</v>
      </c>
      <c r="C9" s="9">
        <v>607695</v>
      </c>
      <c r="E9" s="9">
        <v>17240631966</v>
      </c>
      <c r="G9" s="9">
        <v>17188912196</v>
      </c>
      <c r="I9" s="9">
        <v>51719770</v>
      </c>
      <c r="K9" s="9">
        <v>607695</v>
      </c>
      <c r="M9" s="9">
        <v>17240631966</v>
      </c>
      <c r="O9" s="9">
        <v>17188912196</v>
      </c>
      <c r="Q9" s="31">
        <v>51719770</v>
      </c>
      <c r="R9" s="31"/>
    </row>
    <row r="10" spans="1:18" ht="21.75" customHeight="1" x14ac:dyDescent="0.2">
      <c r="A10" s="8" t="s">
        <v>19</v>
      </c>
      <c r="C10" s="9">
        <v>14214854</v>
      </c>
      <c r="E10" s="9">
        <v>48492629127</v>
      </c>
      <c r="G10" s="9">
        <v>47740428098</v>
      </c>
      <c r="I10" s="9">
        <v>752201029</v>
      </c>
      <c r="K10" s="9">
        <v>14214854</v>
      </c>
      <c r="M10" s="9">
        <v>48492629127</v>
      </c>
      <c r="O10" s="9">
        <v>47766882264</v>
      </c>
      <c r="Q10" s="31">
        <v>725746863</v>
      </c>
      <c r="R10" s="31"/>
    </row>
    <row r="11" spans="1:18" ht="21.75" customHeight="1" x14ac:dyDescent="0.2">
      <c r="A11" s="8" t="s">
        <v>102</v>
      </c>
      <c r="C11" s="9">
        <v>766559</v>
      </c>
      <c r="E11" s="9">
        <v>26831015114</v>
      </c>
      <c r="G11" s="9">
        <v>27567175051</v>
      </c>
      <c r="I11" s="9">
        <v>-736159936</v>
      </c>
      <c r="K11" s="9">
        <v>766559</v>
      </c>
      <c r="M11" s="9">
        <v>26831015114</v>
      </c>
      <c r="O11" s="9">
        <v>27673696112</v>
      </c>
      <c r="Q11" s="31">
        <v>-842680997</v>
      </c>
      <c r="R11" s="31"/>
    </row>
    <row r="12" spans="1:18" ht="21.75" customHeight="1" x14ac:dyDescent="0.2">
      <c r="A12" s="8" t="s">
        <v>43</v>
      </c>
      <c r="C12" s="9">
        <v>110353</v>
      </c>
      <c r="E12" s="9">
        <v>3761429055</v>
      </c>
      <c r="G12" s="9">
        <v>3888569999</v>
      </c>
      <c r="I12" s="9">
        <v>-127140943</v>
      </c>
      <c r="K12" s="9">
        <v>110353</v>
      </c>
      <c r="M12" s="9">
        <v>3761429055</v>
      </c>
      <c r="O12" s="9">
        <v>3708517806</v>
      </c>
      <c r="Q12" s="31">
        <v>52911249</v>
      </c>
      <c r="R12" s="31"/>
    </row>
    <row r="13" spans="1:18" ht="21.75" customHeight="1" x14ac:dyDescent="0.2">
      <c r="A13" s="8" t="s">
        <v>45</v>
      </c>
      <c r="C13" s="9">
        <v>134159</v>
      </c>
      <c r="E13" s="9">
        <v>13793969701</v>
      </c>
      <c r="G13" s="9">
        <v>15933868284</v>
      </c>
      <c r="I13" s="9">
        <v>-2139898582</v>
      </c>
      <c r="K13" s="9">
        <v>134159</v>
      </c>
      <c r="M13" s="9">
        <v>13793969701</v>
      </c>
      <c r="O13" s="9">
        <v>13321012585</v>
      </c>
      <c r="Q13" s="31">
        <v>472957116</v>
      </c>
      <c r="R13" s="31"/>
    </row>
    <row r="14" spans="1:18" ht="21.75" customHeight="1" x14ac:dyDescent="0.2">
      <c r="A14" s="8" t="s">
        <v>21</v>
      </c>
      <c r="C14" s="9">
        <v>704624</v>
      </c>
      <c r="E14" s="9">
        <v>8927841999</v>
      </c>
      <c r="G14" s="9">
        <v>8945075003</v>
      </c>
      <c r="I14" s="9">
        <v>-17233003</v>
      </c>
      <c r="K14" s="9">
        <v>704624</v>
      </c>
      <c r="M14" s="9">
        <v>8927841999</v>
      </c>
      <c r="O14" s="9">
        <v>8945075003</v>
      </c>
      <c r="Q14" s="31">
        <v>-17233003</v>
      </c>
      <c r="R14" s="31"/>
    </row>
    <row r="15" spans="1:18" ht="21.75" customHeight="1" x14ac:dyDescent="0.2">
      <c r="A15" s="11" t="s">
        <v>20</v>
      </c>
      <c r="C15" s="13">
        <v>12993433</v>
      </c>
      <c r="E15" s="13">
        <v>52661311211</v>
      </c>
      <c r="G15" s="13">
        <v>43334587331</v>
      </c>
      <c r="I15" s="13">
        <v>9326723880</v>
      </c>
      <c r="K15" s="13">
        <v>12993433</v>
      </c>
      <c r="M15" s="13">
        <v>52661311211</v>
      </c>
      <c r="O15" s="13">
        <v>41246777085</v>
      </c>
      <c r="Q15" s="33">
        <v>11414534126</v>
      </c>
      <c r="R15" s="33"/>
    </row>
    <row r="16" spans="1:18" ht="21.75" customHeight="1" x14ac:dyDescent="0.2">
      <c r="A16" s="15" t="s">
        <v>22</v>
      </c>
      <c r="C16" s="16">
        <v>36342684</v>
      </c>
      <c r="E16" s="16">
        <v>241611650867</v>
      </c>
      <c r="G16" s="16">
        <v>234371238361</v>
      </c>
      <c r="I16" s="16">
        <v>7240412510</v>
      </c>
      <c r="K16" s="16">
        <v>36342684</v>
      </c>
      <c r="M16" s="16">
        <v>241611650867</v>
      </c>
      <c r="O16" s="16">
        <v>229437447471</v>
      </c>
      <c r="Q16" s="36">
        <v>12174203398</v>
      </c>
      <c r="R16" s="36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24</v>
      </c>
      <c r="B8" s="26"/>
      <c r="C8" s="26"/>
      <c r="D8" s="26"/>
      <c r="E8" s="26"/>
      <c r="F8" s="26"/>
      <c r="G8" s="26"/>
      <c r="I8" s="26" t="s">
        <v>25</v>
      </c>
      <c r="J8" s="26"/>
      <c r="K8" s="26"/>
      <c r="M8" s="26" t="s">
        <v>26</v>
      </c>
      <c r="N8" s="26"/>
      <c r="O8" s="26"/>
      <c r="Q8" s="26" t="s">
        <v>27</v>
      </c>
      <c r="R8" s="26"/>
      <c r="S8" s="26"/>
      <c r="T8" s="26"/>
      <c r="U8" s="26"/>
      <c r="W8" s="26" t="s">
        <v>28</v>
      </c>
      <c r="X8" s="26"/>
      <c r="Y8" s="26"/>
      <c r="Z8" s="26"/>
      <c r="AA8" s="26"/>
      <c r="AC8" s="26" t="s">
        <v>25</v>
      </c>
      <c r="AD8" s="26"/>
      <c r="AE8" s="26"/>
      <c r="AF8" s="26"/>
      <c r="AG8" s="26"/>
      <c r="AI8" s="26" t="s">
        <v>26</v>
      </c>
      <c r="AJ8" s="26"/>
      <c r="AK8" s="26"/>
      <c r="AM8" s="26" t="s">
        <v>27</v>
      </c>
      <c r="AN8" s="26"/>
      <c r="AO8" s="26"/>
      <c r="AQ8" s="26" t="s">
        <v>28</v>
      </c>
      <c r="AR8" s="26"/>
      <c r="AS8" s="26"/>
    </row>
    <row r="9" spans="1:49" ht="14.45" customHeight="1" x14ac:dyDescent="0.2">
      <c r="A9" s="25" t="s">
        <v>29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24</v>
      </c>
      <c r="C11" s="4" t="s">
        <v>30</v>
      </c>
      <c r="D11" s="3"/>
      <c r="E11" s="4" t="s">
        <v>31</v>
      </c>
      <c r="F11" s="3"/>
      <c r="G11" s="27" t="s">
        <v>32</v>
      </c>
      <c r="H11" s="27"/>
      <c r="I11" s="27"/>
      <c r="J11" s="3"/>
      <c r="K11" s="27" t="s">
        <v>33</v>
      </c>
      <c r="L11" s="27"/>
      <c r="M11" s="27"/>
      <c r="N11" s="3"/>
      <c r="O11" s="27" t="s">
        <v>26</v>
      </c>
      <c r="P11" s="27"/>
      <c r="Q11" s="27"/>
      <c r="R11" s="3"/>
      <c r="S11" s="27" t="s">
        <v>27</v>
      </c>
      <c r="T11" s="27"/>
      <c r="U11" s="27"/>
      <c r="V11" s="27"/>
      <c r="W11" s="27"/>
      <c r="Y11" s="27" t="s">
        <v>30</v>
      </c>
      <c r="Z11" s="27"/>
      <c r="AA11" s="27"/>
      <c r="AB11" s="27"/>
      <c r="AC11" s="27"/>
      <c r="AD11" s="3"/>
      <c r="AE11" s="27" t="s">
        <v>31</v>
      </c>
      <c r="AF11" s="27"/>
      <c r="AG11" s="27"/>
      <c r="AH11" s="27"/>
      <c r="AI11" s="27"/>
      <c r="AJ11" s="3"/>
      <c r="AK11" s="27" t="s">
        <v>32</v>
      </c>
      <c r="AL11" s="27"/>
      <c r="AM11" s="27"/>
      <c r="AN11" s="3"/>
      <c r="AO11" s="27" t="s">
        <v>33</v>
      </c>
      <c r="AP11" s="27"/>
      <c r="AQ11" s="27"/>
      <c r="AR11" s="3"/>
      <c r="AS11" s="27" t="s">
        <v>26</v>
      </c>
      <c r="AT11" s="27"/>
      <c r="AU11" s="3"/>
      <c r="AV11" s="4" t="s">
        <v>27</v>
      </c>
    </row>
    <row r="12" spans="1:49" ht="14.45" customHeight="1" x14ac:dyDescent="0.2">
      <c r="A12" s="25" t="s">
        <v>34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24</v>
      </c>
      <c r="C14" s="4" t="s">
        <v>31</v>
      </c>
      <c r="D14" s="3"/>
      <c r="E14" s="4" t="s">
        <v>33</v>
      </c>
      <c r="F14" s="3"/>
      <c r="G14" s="27" t="s">
        <v>26</v>
      </c>
      <c r="H14" s="27"/>
      <c r="I14" s="27"/>
      <c r="J14" s="3"/>
      <c r="K14" s="27" t="s">
        <v>27</v>
      </c>
      <c r="L14" s="27"/>
      <c r="M14" s="27"/>
      <c r="O14" s="27" t="s">
        <v>31</v>
      </c>
      <c r="P14" s="27"/>
      <c r="Q14" s="27"/>
      <c r="R14" s="27"/>
      <c r="S14" s="27"/>
      <c r="T14" s="3"/>
      <c r="U14" s="27" t="s">
        <v>33</v>
      </c>
      <c r="V14" s="27"/>
      <c r="W14" s="27"/>
      <c r="X14" s="27"/>
      <c r="Y14" s="27"/>
      <c r="Z14" s="3"/>
      <c r="AA14" s="27" t="s">
        <v>26</v>
      </c>
      <c r="AB14" s="27"/>
      <c r="AC14" s="27"/>
      <c r="AD14" s="27"/>
      <c r="AE14" s="27"/>
      <c r="AF14" s="3"/>
      <c r="AG14" s="27" t="s">
        <v>27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workbookViewId="0">
      <selection activeCell="J4" sqref="J1:J1048576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7.8554687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35</v>
      </c>
      <c r="B5" s="25" t="s">
        <v>36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37</v>
      </c>
      <c r="L7" s="27"/>
      <c r="M7" s="27"/>
      <c r="N7" s="3"/>
      <c r="O7" s="27" t="s">
        <v>38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39</v>
      </c>
      <c r="B8" s="26"/>
      <c r="D8" s="26" t="s">
        <v>40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42</v>
      </c>
      <c r="B9" s="28"/>
      <c r="D9" s="29">
        <v>912129</v>
      </c>
      <c r="E9" s="29"/>
      <c r="G9" s="6">
        <v>9259541128</v>
      </c>
      <c r="I9" s="6">
        <v>9361375162.5116405</v>
      </c>
      <c r="K9" s="6">
        <v>28617721</v>
      </c>
      <c r="M9" s="6">
        <v>292462707298</v>
      </c>
      <c r="O9" s="6">
        <v>-22718843</v>
      </c>
      <c r="Q9" s="6">
        <v>232151828940</v>
      </c>
      <c r="S9" s="6">
        <v>6811007</v>
      </c>
      <c r="U9" s="6">
        <v>10267</v>
      </c>
      <c r="W9" s="6">
        <v>69599601102</v>
      </c>
      <c r="Y9" s="6">
        <v>69902822694.479599</v>
      </c>
      <c r="AA9" s="7">
        <v>9.9</v>
      </c>
    </row>
    <row r="10" spans="1:27" ht="21.75" customHeight="1" x14ac:dyDescent="0.2">
      <c r="A10" s="30" t="s">
        <v>43</v>
      </c>
      <c r="B10" s="30"/>
      <c r="D10" s="31">
        <v>102494</v>
      </c>
      <c r="E10" s="31"/>
      <c r="G10" s="9">
        <v>3111313305</v>
      </c>
      <c r="I10" s="9">
        <v>3397550225.1968398</v>
      </c>
      <c r="K10" s="9">
        <v>157931</v>
      </c>
      <c r="M10" s="9">
        <v>5348395151</v>
      </c>
      <c r="O10" s="9">
        <v>-150072</v>
      </c>
      <c r="Q10" s="9">
        <v>5046359743</v>
      </c>
      <c r="S10" s="9">
        <v>110353</v>
      </c>
      <c r="U10" s="9">
        <v>34098</v>
      </c>
      <c r="W10" s="9">
        <v>3695526932</v>
      </c>
      <c r="Y10" s="9">
        <v>3761429055.38096</v>
      </c>
      <c r="AA10" s="10">
        <v>0.53</v>
      </c>
    </row>
    <row r="11" spans="1:27" ht="21.75" customHeight="1" x14ac:dyDescent="0.2">
      <c r="A11" s="30" t="s">
        <v>44</v>
      </c>
      <c r="B11" s="30"/>
      <c r="D11" s="31">
        <v>540959</v>
      </c>
      <c r="E11" s="31"/>
      <c r="G11" s="9">
        <v>14216129735</v>
      </c>
      <c r="I11" s="9">
        <v>14058464130.360001</v>
      </c>
      <c r="K11" s="9">
        <v>51204076</v>
      </c>
      <c r="M11" s="9">
        <v>1754595023749</v>
      </c>
      <c r="O11" s="9">
        <v>-50978476</v>
      </c>
      <c r="Q11" s="9">
        <v>1804091162735</v>
      </c>
      <c r="S11" s="9">
        <v>766559</v>
      </c>
      <c r="U11" s="9">
        <v>35018</v>
      </c>
      <c r="W11" s="9">
        <v>27673696114</v>
      </c>
      <c r="Y11" s="9">
        <v>26831015114.991501</v>
      </c>
      <c r="AA11" s="10">
        <v>3.8</v>
      </c>
    </row>
    <row r="12" spans="1:27" ht="21.75" customHeight="1" x14ac:dyDescent="0.2">
      <c r="A12" s="30" t="s">
        <v>45</v>
      </c>
      <c r="B12" s="30"/>
      <c r="D12" s="31">
        <v>484944</v>
      </c>
      <c r="E12" s="31"/>
      <c r="G12" s="9">
        <v>44056864724</v>
      </c>
      <c r="I12" s="9">
        <v>48496877827.429802</v>
      </c>
      <c r="K12" s="9">
        <v>408310</v>
      </c>
      <c r="M12" s="9">
        <v>41187425888</v>
      </c>
      <c r="O12" s="9">
        <v>-759095</v>
      </c>
      <c r="Q12" s="9">
        <v>76693315813</v>
      </c>
      <c r="S12" s="9">
        <v>134159</v>
      </c>
      <c r="U12" s="9">
        <v>102856</v>
      </c>
      <c r="W12" s="9">
        <v>13176253517</v>
      </c>
      <c r="Y12" s="9">
        <v>13793969701.3242</v>
      </c>
      <c r="AA12" s="10">
        <v>1.95</v>
      </c>
    </row>
    <row r="13" spans="1:27" ht="21.75" customHeight="1" x14ac:dyDescent="0.2">
      <c r="A13" s="32" t="s">
        <v>46</v>
      </c>
      <c r="B13" s="32"/>
      <c r="D13" s="33">
        <v>0</v>
      </c>
      <c r="E13" s="33"/>
      <c r="G13" s="13">
        <v>0</v>
      </c>
      <c r="I13" s="13">
        <v>0</v>
      </c>
      <c r="K13" s="13">
        <v>833550</v>
      </c>
      <c r="M13" s="13">
        <v>23577317176</v>
      </c>
      <c r="O13" s="13">
        <v>-225855</v>
      </c>
      <c r="Q13" s="13">
        <v>6394988883</v>
      </c>
      <c r="S13" s="13">
        <v>607695</v>
      </c>
      <c r="U13" s="13">
        <v>28381</v>
      </c>
      <c r="W13" s="13">
        <v>17188912196</v>
      </c>
      <c r="Y13" s="13">
        <v>17240631966.7756</v>
      </c>
      <c r="AA13" s="14">
        <v>2.44</v>
      </c>
    </row>
    <row r="14" spans="1:27" ht="21.75" customHeight="1" x14ac:dyDescent="0.2">
      <c r="A14" s="34" t="s">
        <v>22</v>
      </c>
      <c r="B14" s="34"/>
      <c r="D14" s="36">
        <v>2040526</v>
      </c>
      <c r="E14" s="36"/>
      <c r="G14" s="16">
        <v>70643848892</v>
      </c>
      <c r="I14" s="16">
        <v>75314267345.498306</v>
      </c>
      <c r="K14" s="16">
        <v>81221588</v>
      </c>
      <c r="M14" s="16">
        <v>2117170869262</v>
      </c>
      <c r="O14" s="16">
        <v>-74832341</v>
      </c>
      <c r="Q14" s="16">
        <v>2124377656114</v>
      </c>
      <c r="S14" s="16">
        <v>8429773</v>
      </c>
      <c r="U14" s="16"/>
      <c r="W14" s="16">
        <v>131333989861</v>
      </c>
      <c r="Y14" s="16">
        <v>131529868532.952</v>
      </c>
      <c r="AA14" s="17">
        <v>18.62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47</v>
      </c>
      <c r="B5" s="25" t="s">
        <v>48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50</v>
      </c>
      <c r="B8" s="26"/>
      <c r="D8" s="2" t="s">
        <v>51</v>
      </c>
      <c r="F8" s="2" t="s">
        <v>52</v>
      </c>
      <c r="H8" s="2" t="s">
        <v>53</v>
      </c>
      <c r="J8" s="2" t="s">
        <v>54</v>
      </c>
      <c r="L8" s="2" t="s">
        <v>55</v>
      </c>
      <c r="N8" s="2" t="s">
        <v>28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58</v>
      </c>
      <c r="C8" s="4" t="s">
        <v>13</v>
      </c>
      <c r="D8" s="3"/>
      <c r="E8" s="4" t="s">
        <v>59</v>
      </c>
      <c r="F8" s="3"/>
      <c r="G8" s="4" t="s">
        <v>60</v>
      </c>
      <c r="H8" s="3"/>
      <c r="I8" s="4" t="s">
        <v>61</v>
      </c>
      <c r="J8" s="3"/>
      <c r="K8" s="4" t="s">
        <v>62</v>
      </c>
      <c r="L8" s="3"/>
      <c r="M8" s="4" t="s">
        <v>63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3"/>
  <sheetViews>
    <sheetView rightToLeft="1" workbookViewId="0">
      <selection activeCell="P10" sqref="P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  <col min="18" max="18" width="20.710937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8" ht="14.45" customHeight="1" x14ac:dyDescent="0.2"/>
    <row r="5" spans="1:18" ht="14.45" customHeight="1" x14ac:dyDescent="0.2">
      <c r="A5" s="1" t="s">
        <v>64</v>
      </c>
      <c r="B5" s="25" t="s">
        <v>65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8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8" ht="14.45" customHeight="1" x14ac:dyDescent="0.2">
      <c r="D7" s="3"/>
      <c r="F7" s="3"/>
      <c r="G7" s="3"/>
      <c r="H7" s="3"/>
      <c r="J7" s="3"/>
    </row>
    <row r="8" spans="1:18" ht="14.45" customHeight="1" x14ac:dyDescent="0.2">
      <c r="A8" s="26" t="s">
        <v>66</v>
      </c>
      <c r="B8" s="26"/>
      <c r="D8" s="2" t="s">
        <v>67</v>
      </c>
      <c r="F8" s="2" t="s">
        <v>68</v>
      </c>
      <c r="H8" s="2" t="s">
        <v>69</v>
      </c>
      <c r="J8" s="2" t="s">
        <v>67</v>
      </c>
      <c r="L8" s="2" t="s">
        <v>18</v>
      </c>
    </row>
    <row r="9" spans="1:18" ht="21.75" customHeight="1" x14ac:dyDescent="0.2">
      <c r="A9" s="28" t="s">
        <v>70</v>
      </c>
      <c r="B9" s="28"/>
      <c r="D9" s="6">
        <v>16643546163</v>
      </c>
      <c r="F9" s="6">
        <v>12085074005</v>
      </c>
      <c r="H9" s="6">
        <v>8795122314</v>
      </c>
      <c r="J9" s="6">
        <v>7153497854</v>
      </c>
      <c r="L9" s="43">
        <v>2.8199999999999999E-2</v>
      </c>
      <c r="R9" s="42"/>
    </row>
    <row r="10" spans="1:18" ht="21.75" customHeight="1" x14ac:dyDescent="0.2">
      <c r="A10" s="30" t="s">
        <v>71</v>
      </c>
      <c r="B10" s="30"/>
      <c r="D10" s="9">
        <v>45156520</v>
      </c>
      <c r="F10" s="9">
        <v>247668168688</v>
      </c>
      <c r="H10" s="9">
        <v>64977297534</v>
      </c>
      <c r="J10" s="9">
        <v>182736027674</v>
      </c>
      <c r="L10" s="44">
        <v>0.25890000000000002</v>
      </c>
      <c r="R10" s="42"/>
    </row>
    <row r="11" spans="1:18" ht="21.75" customHeight="1" x14ac:dyDescent="0.2">
      <c r="A11" s="30" t="s">
        <v>72</v>
      </c>
      <c r="B11" s="30"/>
      <c r="D11" s="9">
        <v>79425474</v>
      </c>
      <c r="F11" s="9">
        <v>4034439205</v>
      </c>
      <c r="H11" s="9">
        <v>4100350000</v>
      </c>
      <c r="J11" s="9">
        <v>13514679</v>
      </c>
      <c r="L11" s="44">
        <v>0</v>
      </c>
    </row>
    <row r="12" spans="1:18" ht="21.75" customHeight="1" x14ac:dyDescent="0.2">
      <c r="A12" s="32" t="s">
        <v>73</v>
      </c>
      <c r="B12" s="32"/>
      <c r="D12" s="13">
        <v>190000000000</v>
      </c>
      <c r="F12" s="13">
        <v>0</v>
      </c>
      <c r="H12" s="13">
        <v>0</v>
      </c>
      <c r="J12" s="13">
        <v>190000000000</v>
      </c>
      <c r="L12" s="45">
        <v>0.26919999999999999</v>
      </c>
    </row>
    <row r="13" spans="1:18" ht="21.75" customHeight="1" x14ac:dyDescent="0.2">
      <c r="A13" s="34" t="s">
        <v>22</v>
      </c>
      <c r="B13" s="34"/>
      <c r="D13" s="16">
        <v>206768128157</v>
      </c>
      <c r="F13" s="16">
        <v>263787681898</v>
      </c>
      <c r="H13" s="16">
        <v>77872769848</v>
      </c>
      <c r="J13" s="16">
        <v>392683040207</v>
      </c>
      <c r="L13" s="17">
        <v>0</v>
      </c>
    </row>
  </sheetData>
  <mergeCells count="11">
    <mergeCell ref="A12:B12"/>
    <mergeCell ref="A13:B13"/>
    <mergeCell ref="A11:B11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75</v>
      </c>
      <c r="B5" s="25" t="s">
        <v>76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77</v>
      </c>
      <c r="B7" s="26"/>
      <c r="D7" s="2" t="s">
        <v>78</v>
      </c>
      <c r="F7" s="2" t="s">
        <v>67</v>
      </c>
      <c r="H7" s="2" t="s">
        <v>79</v>
      </c>
      <c r="J7" s="2" t="s">
        <v>80</v>
      </c>
    </row>
    <row r="8" spans="1:10" ht="21.75" customHeight="1" x14ac:dyDescent="0.2">
      <c r="A8" s="28" t="s">
        <v>81</v>
      </c>
      <c r="B8" s="28"/>
      <c r="D8" s="5" t="s">
        <v>82</v>
      </c>
      <c r="F8" s="6">
        <v>114257977356</v>
      </c>
      <c r="H8" s="7">
        <v>62.15</v>
      </c>
      <c r="J8" s="7">
        <v>16.190000000000001</v>
      </c>
    </row>
    <row r="9" spans="1:10" ht="21.75" customHeight="1" x14ac:dyDescent="0.2">
      <c r="A9" s="30" t="s">
        <v>83</v>
      </c>
      <c r="B9" s="30"/>
      <c r="D9" s="8" t="s">
        <v>84</v>
      </c>
      <c r="F9" s="9">
        <v>63675047774</v>
      </c>
      <c r="H9" s="10">
        <v>34.64</v>
      </c>
      <c r="J9" s="10">
        <v>9.02</v>
      </c>
    </row>
    <row r="10" spans="1:10" ht="21.75" customHeight="1" x14ac:dyDescent="0.2">
      <c r="A10" s="30" t="s">
        <v>85</v>
      </c>
      <c r="B10" s="30"/>
      <c r="D10" s="8" t="s">
        <v>86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30" t="s">
        <v>87</v>
      </c>
      <c r="B11" s="30"/>
      <c r="D11" s="8" t="s">
        <v>88</v>
      </c>
      <c r="F11" s="9">
        <v>4379367851</v>
      </c>
      <c r="H11" s="10">
        <v>2.38</v>
      </c>
      <c r="J11" s="10">
        <v>0.62</v>
      </c>
    </row>
    <row r="12" spans="1:10" ht="21.75" customHeight="1" x14ac:dyDescent="0.2">
      <c r="A12" s="32" t="s">
        <v>89</v>
      </c>
      <c r="B12" s="32"/>
      <c r="D12" s="11" t="s">
        <v>90</v>
      </c>
      <c r="F12" s="13">
        <v>88507704</v>
      </c>
      <c r="H12" s="14">
        <v>0.05</v>
      </c>
      <c r="J12" s="14">
        <v>0.01</v>
      </c>
    </row>
    <row r="13" spans="1:10" ht="21.75" customHeight="1" x14ac:dyDescent="0.2">
      <c r="A13" s="34" t="s">
        <v>22</v>
      </c>
      <c r="B13" s="34"/>
      <c r="D13" s="16"/>
      <c r="F13" s="16">
        <v>182400900685</v>
      </c>
      <c r="H13" s="17">
        <v>99.22</v>
      </c>
      <c r="J13" s="17">
        <v>25.84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8554687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91</v>
      </c>
      <c r="B5" s="25" t="s">
        <v>92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93</v>
      </c>
      <c r="E6" s="26"/>
      <c r="F6" s="26"/>
      <c r="G6" s="26"/>
      <c r="H6" s="26"/>
      <c r="I6" s="26"/>
      <c r="J6" s="26"/>
      <c r="K6" s="26"/>
      <c r="L6" s="26"/>
      <c r="N6" s="26" t="s">
        <v>94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22</v>
      </c>
      <c r="K7" s="27"/>
      <c r="L7" s="27"/>
      <c r="N7" s="3"/>
      <c r="O7" s="3"/>
      <c r="P7" s="3"/>
      <c r="Q7" s="3"/>
      <c r="R7" s="3"/>
      <c r="S7" s="3"/>
      <c r="T7" s="3"/>
      <c r="U7" s="27" t="s">
        <v>22</v>
      </c>
      <c r="V7" s="27"/>
      <c r="W7" s="27"/>
    </row>
    <row r="8" spans="1:23" ht="14.45" customHeight="1" x14ac:dyDescent="0.2">
      <c r="A8" s="26" t="s">
        <v>95</v>
      </c>
      <c r="B8" s="26"/>
      <c r="D8" s="2" t="s">
        <v>96</v>
      </c>
      <c r="F8" s="2" t="s">
        <v>97</v>
      </c>
      <c r="H8" s="2" t="s">
        <v>98</v>
      </c>
      <c r="J8" s="4" t="s">
        <v>67</v>
      </c>
      <c r="K8" s="3"/>
      <c r="L8" s="4" t="s">
        <v>79</v>
      </c>
      <c r="N8" s="2" t="s">
        <v>96</v>
      </c>
      <c r="P8" s="26" t="s">
        <v>97</v>
      </c>
      <c r="Q8" s="26"/>
      <c r="S8" s="2" t="s">
        <v>98</v>
      </c>
      <c r="U8" s="4" t="s">
        <v>67</v>
      </c>
      <c r="V8" s="3"/>
      <c r="W8" s="4" t="s">
        <v>79</v>
      </c>
    </row>
    <row r="9" spans="1:23" ht="21.75" customHeight="1" x14ac:dyDescent="0.2">
      <c r="A9" s="28" t="s">
        <v>19</v>
      </c>
      <c r="B9" s="28"/>
      <c r="D9" s="6">
        <v>0</v>
      </c>
      <c r="F9" s="6">
        <v>752201029</v>
      </c>
      <c r="H9" s="6">
        <v>99649666443</v>
      </c>
      <c r="J9" s="6">
        <v>100401867472</v>
      </c>
      <c r="L9" s="7">
        <v>54.62</v>
      </c>
      <c r="N9" s="6">
        <v>0</v>
      </c>
      <c r="P9" s="29">
        <v>725746863</v>
      </c>
      <c r="Q9" s="29"/>
      <c r="S9" s="6">
        <v>99649666443</v>
      </c>
      <c r="U9" s="6">
        <v>100375413306</v>
      </c>
      <c r="W9" s="7">
        <v>50.68</v>
      </c>
    </row>
    <row r="10" spans="1:23" ht="21.75" customHeight="1" x14ac:dyDescent="0.2">
      <c r="A10" s="30" t="s">
        <v>21</v>
      </c>
      <c r="B10" s="30"/>
      <c r="D10" s="9">
        <v>0</v>
      </c>
      <c r="F10" s="9">
        <v>-17233003</v>
      </c>
      <c r="H10" s="9">
        <v>-11456611</v>
      </c>
      <c r="J10" s="9">
        <v>-28689614</v>
      </c>
      <c r="L10" s="10">
        <v>-0.02</v>
      </c>
      <c r="N10" s="9">
        <v>0</v>
      </c>
      <c r="P10" s="31">
        <v>-17233003</v>
      </c>
      <c r="Q10" s="31"/>
      <c r="S10" s="9">
        <v>-11456611</v>
      </c>
      <c r="U10" s="9">
        <v>-28689614</v>
      </c>
      <c r="W10" s="10">
        <v>-0.01</v>
      </c>
    </row>
    <row r="11" spans="1:23" ht="21.75" customHeight="1" x14ac:dyDescent="0.2">
      <c r="A11" s="32" t="s">
        <v>20</v>
      </c>
      <c r="B11" s="32"/>
      <c r="D11" s="13">
        <v>2662721610</v>
      </c>
      <c r="F11" s="13">
        <v>9326723880</v>
      </c>
      <c r="H11" s="13">
        <v>1895354008</v>
      </c>
      <c r="J11" s="13">
        <v>13884799498</v>
      </c>
      <c r="L11" s="14">
        <v>7.55</v>
      </c>
      <c r="N11" s="13">
        <v>2662721610</v>
      </c>
      <c r="P11" s="31">
        <v>11414534126</v>
      </c>
      <c r="Q11" s="33"/>
      <c r="S11" s="13">
        <v>1895976902</v>
      </c>
      <c r="U11" s="13">
        <v>15973232638</v>
      </c>
      <c r="W11" s="14">
        <v>8.06</v>
      </c>
    </row>
    <row r="12" spans="1:23" ht="21.75" customHeight="1" x14ac:dyDescent="0.2">
      <c r="A12" s="34" t="s">
        <v>22</v>
      </c>
      <c r="B12" s="34"/>
      <c r="D12" s="16">
        <v>2662721610</v>
      </c>
      <c r="F12" s="16">
        <v>10061691906</v>
      </c>
      <c r="H12" s="16">
        <v>101533563840</v>
      </c>
      <c r="J12" s="16">
        <v>114257977356</v>
      </c>
      <c r="L12" s="17">
        <v>62.15</v>
      </c>
      <c r="N12" s="16">
        <v>2662721610</v>
      </c>
      <c r="Q12" s="16">
        <v>12123047986</v>
      </c>
      <c r="S12" s="16">
        <v>101534186734</v>
      </c>
      <c r="U12" s="16">
        <v>116319956330</v>
      </c>
      <c r="W12" s="17">
        <v>58.73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2026-06-30T10:24:59Z</dcterms:created>
  <dcterms:modified xsi:type="dcterms:W3CDTF">2026-06-30T10:36:23Z</dcterms:modified>
</cp:coreProperties>
</file>