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حامی نوآفرین\14050131\"/>
    </mc:Choice>
  </mc:AlternateContent>
  <xr:revisionPtr revIDLastSave="0" documentId="13_ncr:1_{5E346786-1AAF-4FC4-9EB5-71F2220525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بانکی'!$A$1:$K$12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صندوق'!$A$1:$X$13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اوراق'!$A$1:$S$14</definedName>
    <definedName name="_xlnm.Print_Area" localSheetId="18">'درآمد ناشی از فروش'!$A$1:$S$9</definedName>
    <definedName name="_xlnm.Print_Area" localSheetId="13">'سایر درآمدها'!$A$1:$G$11</definedName>
    <definedName name="_xlnm.Print_Area" localSheetId="6">سپرده!$A$1:$M$13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3" l="1"/>
  <c r="J10" i="13"/>
  <c r="J9" i="13"/>
  <c r="J8" i="13"/>
  <c r="J12" i="13" s="1"/>
  <c r="F12" i="13"/>
  <c r="F10" i="13"/>
  <c r="F11" i="13"/>
  <c r="F9" i="13"/>
  <c r="F8" i="13"/>
  <c r="L13" i="7"/>
</calcChain>
</file>

<file path=xl/sharedStrings.xml><?xml version="1.0" encoding="utf-8"?>
<sst xmlns="http://schemas.openxmlformats.org/spreadsheetml/2006/main" count="431" uniqueCount="172">
  <si>
    <t>صندوق اختصاصی بازارگردانی حامی نوآفرین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</si>
  <si>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</si>
  <si>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</si>
  <si>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</si>
  <si>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</si>
  <si>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</si>
  <si>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</si>
  <si>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</si>
  <si>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</si>
  <si>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</si>
  <si>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</si>
  <si>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</si>
  <si>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</si>
  <si>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</si>
  <si>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</si>
  <si>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</si>
  <si>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</si>
  <si>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</si>
  <si>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</si>
  <si>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</si>
  <si>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</si>
  <si>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</si>
  <si>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</si>
  <si>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</si>
  <si>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</si>
  <si>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</si>
  <si>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</si>
  <si>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</si>
  <si>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</si>
  <si>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</si>
  <si>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</si>
  <si>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</si>
  <si>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</si>
  <si>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</si>
  <si>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</si>
  <si>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</si>
  <si>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</si>
  <si>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</si>
  <si>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</si>
  <si>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</si>
  <si>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</si>
  <si>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کارآفرین-ثابت</t>
  </si>
  <si>
    <t>صندوق س. کارا -د</t>
  </si>
  <si>
    <t>ص.س.مدیریت ثروت ص.بازنشستگی-س</t>
  </si>
  <si>
    <t>صندوق س. با درآمد ثابت کیان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</si>
  <si>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</si>
  <si>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</si>
  <si>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</si>
  <si>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</si>
  <si>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</si>
  <si>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</si>
  <si>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</si>
  <si>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</si>
  <si>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</si>
  <si>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</si>
  <si>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</si>
  <si>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</si>
  <si>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</si>
  <si>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</si>
  <si>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</si>
  <si>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</si>
  <si>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</si>
  <si>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</si>
  <si>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</si>
  <si>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</si>
  <si>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</si>
  <si>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</si>
  <si>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</si>
  <si>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شرکت هیربد نیرو بانک MF.Component.BankName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</si>
  <si>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</si>
  <si>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</si>
  <si>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</si>
  <si>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</si>
  <si>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</si>
  <si>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</si>
  <si>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</si>
  <si>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</si>
  <si>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</si>
  <si>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</si>
  <si>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</si>
  <si>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</si>
  <si>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</si>
  <si>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</si>
  <si>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</si>
  <si>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</si>
  <si>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</si>
  <si>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</si>
  <si>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</si>
  <si>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</si>
  <si>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</si>
  <si>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</si>
  <si>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</si>
  <si>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</si>
  <si>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</si>
  <si>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</si>
  <si>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</si>
  <si>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</si>
  <si>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ص.س.مدیریت ثروت ص.بازنشستگی-س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</si>
  <si>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</si>
  <si>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</si>
  <si>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</si>
  <si>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</si>
  <si>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</si>
  <si>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</si>
  <si>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</si>
  <si>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</si>
  <si>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</si>
  <si>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</si>
  <si>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</si>
  <si>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</si>
  <si>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</si>
  <si>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</si>
  <si>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</si>
  <si>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</si>
  <si>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</si>
  <si>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</si>
  <si>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</si>
  <si>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</si>
  <si>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</si>
  <si>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</si>
  <si>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</si>
  <si>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</si>
  <si>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</si>
  <si>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</si>
  <si>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</si>
  <si>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</si>
  <si>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</si>
  <si>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</si>
  <si>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</si>
  <si>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</si>
  <si>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</si>
  <si>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شرکت هیربد نیرو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</si>
  <si>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</si>
  <si>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</si>
  <si>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</si>
  <si>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</si>
  <si>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</si>
  <si>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</si>
  <si>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</si>
  <si>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</si>
  <si>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</si>
  <si>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</si>
  <si>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</si>
  <si>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</si>
  <si>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</si>
  <si>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</si>
  <si>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</si>
  <si>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</si>
  <si>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</si>
  <si>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</si>
  <si>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</si>
  <si>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</si>
  <si>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</si>
  <si>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</si>
  <si>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</si>
  <si>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</si>
  <si>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</si>
  <si>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</si>
  <si>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</si>
  <si>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</si>
  <si>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</si>
  <si>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</si>
  <si>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</si>
  <si>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</si>
  <si>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</si>
  <si>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</si>
  <si>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</si>
  <si>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</si>
  <si>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</si>
  <si>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گردشگری میدان هروی</t>
  </si>
  <si>
    <t>سپرده بانک ملت آذرنوش</t>
  </si>
  <si>
    <t>سپرده بانک شهر میدان مشاهیر استان سمنان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</si>
</sst>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6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4657725</xdr:colOff>
      <xdr:row>4</xdr:row>
      <xdr:rowOff>200025</xdr:rowOff>
    </xdr:from>
    <xdr:to>
      <xdr:col>2</xdr:col>
      <xdr:colOff>781608</xdr:colOff>
      <xdr:row>12</xdr:row>
      <xdr:rowOff>114860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64AD2B-4835-4D4E-B220-51DEDD060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181392" y="1200150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14" sqref="A1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2" t="s">
        <v>0</v>
      </c>
      <c r="B1" s="22"/>
      <c r="C1" s="22"/>
    </row>
    <row r="2" spans="1:3" ht="21.75" customHeight="1" x14ac:dyDescent="0.2">
      <c r="A2" s="22" t="s">
        <v>1</v>
      </c>
      <c r="B2" s="22"/>
      <c r="C2" s="22"/>
    </row>
    <row r="3" spans="1:3" ht="21.75" customHeight="1" x14ac:dyDescent="0.2">
      <c r="A3" s="22" t="s">
        <v>2</v>
      </c>
      <c r="B3" s="22"/>
      <c r="C3" s="22"/>
    </row>
    <row r="4" spans="1:3" ht="7.35" customHeight="1" x14ac:dyDescent="0.2"/>
    <row r="5" spans="1:3" ht="123.6" customHeight="1" x14ac:dyDescent="0.2">
      <c r="B5" s="23"/>
    </row>
    <row r="6" spans="1:3" ht="123.6" customHeight="1" x14ac:dyDescent="0.2">
      <c r="B6" s="2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3"/>
  <sheetViews>
    <sheetView rightToLeft="1" workbookViewId="0">
      <selection activeCell="J10" sqref="J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.855468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.5703125" bestFit="1" customWidth="1"/>
    <col min="18" max="18" width="1.28515625" customWidth="1"/>
    <col min="19" max="19" width="13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 x14ac:dyDescent="0.2"/>
    <row r="5" spans="1:23" ht="14.45" customHeight="1" x14ac:dyDescent="0.2">
      <c r="A5" s="1" t="s">
        <v>94</v>
      </c>
      <c r="B5" s="24" t="s">
        <v>95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45" customHeight="1" x14ac:dyDescent="0.2">
      <c r="D6" s="25" t="s">
        <v>88</v>
      </c>
      <c r="E6" s="25"/>
      <c r="F6" s="25"/>
      <c r="G6" s="25"/>
      <c r="H6" s="25"/>
      <c r="I6" s="25"/>
      <c r="J6" s="25"/>
      <c r="K6" s="25"/>
      <c r="L6" s="25"/>
      <c r="N6" s="25" t="s">
        <v>89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45" customHeight="1" x14ac:dyDescent="0.2">
      <c r="D7" s="3"/>
      <c r="E7" s="3"/>
      <c r="F7" s="3"/>
      <c r="G7" s="3"/>
      <c r="H7" s="3"/>
      <c r="I7" s="3"/>
      <c r="J7" s="26" t="s">
        <v>21</v>
      </c>
      <c r="K7" s="26"/>
      <c r="L7" s="26"/>
      <c r="N7" s="3"/>
      <c r="O7" s="3"/>
      <c r="P7" s="3"/>
      <c r="Q7" s="3"/>
      <c r="R7" s="3"/>
      <c r="S7" s="3"/>
      <c r="T7" s="3"/>
      <c r="U7" s="26" t="s">
        <v>21</v>
      </c>
      <c r="V7" s="26"/>
      <c r="W7" s="26"/>
    </row>
    <row r="8" spans="1:23" ht="14.45" customHeight="1" x14ac:dyDescent="0.2">
      <c r="A8" s="25" t="s">
        <v>38</v>
      </c>
      <c r="B8" s="25"/>
      <c r="D8" s="2" t="s">
        <v>96</v>
      </c>
      <c r="F8" s="2" t="s">
        <v>92</v>
      </c>
      <c r="H8" s="2" t="s">
        <v>93</v>
      </c>
      <c r="J8" s="4" t="s">
        <v>65</v>
      </c>
      <c r="K8" s="3"/>
      <c r="L8" s="4" t="s">
        <v>74</v>
      </c>
      <c r="N8" s="2" t="s">
        <v>96</v>
      </c>
      <c r="P8" s="25" t="s">
        <v>92</v>
      </c>
      <c r="Q8" s="25"/>
      <c r="S8" s="2" t="s">
        <v>93</v>
      </c>
      <c r="U8" s="4" t="s">
        <v>65</v>
      </c>
      <c r="V8" s="3"/>
      <c r="W8" s="4" t="s">
        <v>74</v>
      </c>
    </row>
    <row r="9" spans="1:23" ht="21.75" customHeight="1" x14ac:dyDescent="0.2">
      <c r="A9" s="27" t="s">
        <v>44</v>
      </c>
      <c r="B9" s="27"/>
      <c r="D9" s="6">
        <v>0</v>
      </c>
      <c r="F9" s="6">
        <v>1347441987</v>
      </c>
      <c r="H9" s="6">
        <v>1013162</v>
      </c>
      <c r="J9" s="6">
        <v>1348455149</v>
      </c>
      <c r="L9" s="7">
        <v>22.79</v>
      </c>
      <c r="N9" s="6">
        <v>0</v>
      </c>
      <c r="P9" s="28">
        <v>1347441987</v>
      </c>
      <c r="Q9" s="28"/>
      <c r="S9" s="6">
        <v>1013162</v>
      </c>
      <c r="U9" s="6">
        <v>1348455149</v>
      </c>
      <c r="W9" s="7">
        <v>22.79</v>
      </c>
    </row>
    <row r="10" spans="1:23" ht="21.75" customHeight="1" x14ac:dyDescent="0.2">
      <c r="A10" s="34" t="s">
        <v>97</v>
      </c>
      <c r="B10" s="34"/>
      <c r="D10" s="10">
        <v>0</v>
      </c>
      <c r="F10" s="10">
        <v>0</v>
      </c>
      <c r="H10" s="10">
        <v>0</v>
      </c>
      <c r="J10" s="10">
        <v>0</v>
      </c>
      <c r="L10" s="17">
        <v>0</v>
      </c>
      <c r="N10" s="10">
        <v>0</v>
      </c>
      <c r="P10" s="30">
        <v>0</v>
      </c>
      <c r="Q10" s="30"/>
      <c r="S10" s="10">
        <v>0</v>
      </c>
      <c r="U10" s="10">
        <v>0</v>
      </c>
      <c r="W10" s="17">
        <v>0</v>
      </c>
    </row>
    <row r="11" spans="1:23" ht="21.75" customHeight="1" x14ac:dyDescent="0.2">
      <c r="A11" s="34" t="s">
        <v>42</v>
      </c>
      <c r="B11" s="34"/>
      <c r="D11" s="10">
        <v>0</v>
      </c>
      <c r="F11" s="10">
        <v>87967738</v>
      </c>
      <c r="H11" s="10">
        <v>0</v>
      </c>
      <c r="J11" s="10">
        <v>87967738</v>
      </c>
      <c r="L11" s="17">
        <v>1.49</v>
      </c>
      <c r="N11" s="10">
        <v>0</v>
      </c>
      <c r="P11" s="30">
        <v>87967738</v>
      </c>
      <c r="Q11" s="30"/>
      <c r="S11" s="10">
        <v>0</v>
      </c>
      <c r="U11" s="10">
        <v>87967738</v>
      </c>
      <c r="W11" s="17">
        <v>1.49</v>
      </c>
    </row>
    <row r="12" spans="1:23" ht="21.75" customHeight="1" x14ac:dyDescent="0.2">
      <c r="A12" s="29" t="s">
        <v>41</v>
      </c>
      <c r="B12" s="29"/>
      <c r="D12" s="11">
        <v>0</v>
      </c>
      <c r="F12" s="11">
        <v>213723912</v>
      </c>
      <c r="H12" s="11">
        <v>0</v>
      </c>
      <c r="J12" s="11">
        <v>213723912</v>
      </c>
      <c r="L12" s="12">
        <v>3.61</v>
      </c>
      <c r="N12" s="11">
        <v>0</v>
      </c>
      <c r="P12" s="30">
        <v>213723912</v>
      </c>
      <c r="Q12" s="31"/>
      <c r="S12" s="11">
        <v>0</v>
      </c>
      <c r="U12" s="11">
        <v>213723912</v>
      </c>
      <c r="W12" s="12">
        <v>3.61</v>
      </c>
    </row>
    <row r="13" spans="1:23" ht="21.75" customHeight="1" x14ac:dyDescent="0.2">
      <c r="A13" s="32" t="s">
        <v>21</v>
      </c>
      <c r="B13" s="32"/>
      <c r="D13" s="14">
        <v>0</v>
      </c>
      <c r="F13" s="14">
        <v>1649133637</v>
      </c>
      <c r="H13" s="14">
        <v>1013162</v>
      </c>
      <c r="J13" s="14">
        <v>1650146799</v>
      </c>
      <c r="L13" s="15">
        <v>27.89</v>
      </c>
      <c r="N13" s="14">
        <v>0</v>
      </c>
      <c r="Q13" s="14">
        <v>1649133637</v>
      </c>
      <c r="S13" s="14">
        <v>1013162</v>
      </c>
      <c r="U13" s="14">
        <v>1650146799</v>
      </c>
      <c r="W13" s="15">
        <v>27.89</v>
      </c>
    </row>
  </sheetData>
  <mergeCells count="19">
    <mergeCell ref="A13:B13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14.45" customHeight="1" x14ac:dyDescent="0.2">
      <c r="A5" s="1" t="s">
        <v>98</v>
      </c>
      <c r="B5" s="24" t="s">
        <v>99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 x14ac:dyDescent="0.2">
      <c r="D6" s="25" t="s">
        <v>88</v>
      </c>
      <c r="E6" s="25"/>
      <c r="F6" s="25"/>
      <c r="G6" s="25"/>
      <c r="H6" s="25"/>
      <c r="I6" s="25"/>
      <c r="J6" s="25"/>
      <c r="L6" s="25" t="s">
        <v>89</v>
      </c>
      <c r="M6" s="25"/>
      <c r="N6" s="25"/>
      <c r="O6" s="25"/>
      <c r="P6" s="25"/>
      <c r="Q6" s="25"/>
      <c r="R6" s="2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5" t="s">
        <v>100</v>
      </c>
      <c r="B8" s="25"/>
      <c r="D8" s="2" t="s">
        <v>101</v>
      </c>
      <c r="F8" s="2" t="s">
        <v>92</v>
      </c>
      <c r="H8" s="2" t="s">
        <v>93</v>
      </c>
      <c r="J8" s="2" t="s">
        <v>21</v>
      </c>
      <c r="L8" s="2" t="s">
        <v>101</v>
      </c>
      <c r="N8" s="2" t="s">
        <v>92</v>
      </c>
      <c r="P8" s="2" t="s">
        <v>93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14.45" customHeight="1" x14ac:dyDescent="0.2"/>
    <row r="5" spans="1:17" ht="14.45" customHeight="1" x14ac:dyDescent="0.2">
      <c r="A5" s="1" t="s">
        <v>102</v>
      </c>
      <c r="B5" s="24" t="s">
        <v>103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29.1" customHeight="1" x14ac:dyDescent="0.2">
      <c r="M6" s="36" t="s">
        <v>104</v>
      </c>
      <c r="Q6" s="36" t="s">
        <v>105</v>
      </c>
    </row>
    <row r="7" spans="1:17" ht="14.45" customHeight="1" x14ac:dyDescent="0.2">
      <c r="A7" s="25" t="s">
        <v>106</v>
      </c>
      <c r="B7" s="25"/>
      <c r="D7" s="2" t="s">
        <v>107</v>
      </c>
      <c r="F7" s="2" t="s">
        <v>108</v>
      </c>
      <c r="H7" s="2" t="s">
        <v>32</v>
      </c>
      <c r="J7" s="25" t="s">
        <v>109</v>
      </c>
      <c r="K7" s="25"/>
      <c r="M7" s="36"/>
      <c r="O7" s="2" t="s">
        <v>110</v>
      </c>
      <c r="Q7" s="36"/>
    </row>
    <row r="8" spans="1:17" ht="14.45" customHeight="1" x14ac:dyDescent="0.2">
      <c r="A8" s="26" t="s">
        <v>111</v>
      </c>
      <c r="B8" s="37"/>
      <c r="D8" s="26" t="s">
        <v>112</v>
      </c>
      <c r="F8" s="4" t="s">
        <v>113</v>
      </c>
      <c r="H8" s="3"/>
      <c r="J8" s="3"/>
      <c r="K8" s="3"/>
      <c r="M8" s="3"/>
      <c r="O8" s="3"/>
      <c r="Q8" s="3"/>
    </row>
    <row r="9" spans="1:17" ht="14.45" customHeight="1" x14ac:dyDescent="0.2">
      <c r="A9" s="25"/>
      <c r="B9" s="25"/>
      <c r="D9" s="25"/>
      <c r="F9" s="4" t="s">
        <v>114</v>
      </c>
    </row>
    <row r="10" spans="1:17" ht="14.45" customHeight="1" x14ac:dyDescent="0.2">
      <c r="A10" s="26" t="s">
        <v>111</v>
      </c>
      <c r="B10" s="37"/>
      <c r="D10" s="26" t="s">
        <v>115</v>
      </c>
      <c r="F10" s="4" t="s">
        <v>113</v>
      </c>
    </row>
    <row r="11" spans="1:17" ht="14.45" customHeight="1" x14ac:dyDescent="0.2">
      <c r="A11" s="25"/>
      <c r="B11" s="25"/>
      <c r="D11" s="25"/>
      <c r="F11" s="4" t="s">
        <v>116</v>
      </c>
    </row>
    <row r="12" spans="1:17" ht="65.45" customHeight="1" x14ac:dyDescent="0.2">
      <c r="A12" s="38" t="s">
        <v>117</v>
      </c>
      <c r="B12" s="38"/>
      <c r="D12" s="19" t="s">
        <v>118</v>
      </c>
      <c r="F12" s="4" t="s">
        <v>119</v>
      </c>
    </row>
    <row r="13" spans="1:17" ht="14.45" customHeight="1" x14ac:dyDescent="0.2">
      <c r="A13" s="38" t="s">
        <v>120</v>
      </c>
      <c r="B13" s="39"/>
      <c r="D13" s="38" t="s">
        <v>120</v>
      </c>
      <c r="F13" s="4" t="s">
        <v>121</v>
      </c>
    </row>
    <row r="14" spans="1:17" ht="14.45" customHeight="1" x14ac:dyDescent="0.2">
      <c r="A14" s="40"/>
      <c r="B14" s="40"/>
      <c r="D14" s="40"/>
      <c r="F14" s="4" t="s">
        <v>122</v>
      </c>
    </row>
    <row r="15" spans="1:17" ht="14.45" customHeight="1" x14ac:dyDescent="0.2">
      <c r="A15" s="40"/>
      <c r="B15" s="40"/>
      <c r="D15" s="40"/>
      <c r="F15" s="4" t="s">
        <v>123</v>
      </c>
    </row>
    <row r="16" spans="1:17" ht="14.45" customHeight="1" x14ac:dyDescent="0.2">
      <c r="A16" s="36"/>
      <c r="B16" s="36"/>
      <c r="D16" s="36"/>
      <c r="F16" s="4" t="s">
        <v>124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5" t="s">
        <v>125</v>
      </c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2"/>
  <sheetViews>
    <sheetView rightToLeft="1" workbookViewId="0">
      <selection activeCell="J18" sqref="J1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5" max="15" width="16.42578125" customWidth="1"/>
  </cols>
  <sheetData>
    <row r="1" spans="1:15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5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</row>
    <row r="3" spans="1:15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5" ht="14.45" customHeight="1" x14ac:dyDescent="0.2"/>
    <row r="5" spans="1:15" ht="14.45" customHeight="1" x14ac:dyDescent="0.2">
      <c r="A5" s="1" t="s">
        <v>126</v>
      </c>
      <c r="B5" s="24" t="s">
        <v>127</v>
      </c>
      <c r="C5" s="24"/>
      <c r="D5" s="24"/>
      <c r="E5" s="24"/>
      <c r="F5" s="24"/>
      <c r="G5" s="24"/>
      <c r="H5" s="24"/>
      <c r="I5" s="24"/>
      <c r="J5" s="24"/>
    </row>
    <row r="6" spans="1:15" ht="14.45" customHeight="1" x14ac:dyDescent="0.2">
      <c r="D6" s="25" t="s">
        <v>88</v>
      </c>
      <c r="E6" s="25"/>
      <c r="F6" s="25"/>
      <c r="H6" s="25" t="s">
        <v>89</v>
      </c>
      <c r="I6" s="25"/>
      <c r="J6" s="25"/>
    </row>
    <row r="7" spans="1:15" ht="36.4" customHeight="1" x14ac:dyDescent="0.2">
      <c r="A7" s="25" t="s">
        <v>128</v>
      </c>
      <c r="B7" s="25"/>
      <c r="D7" s="19" t="s">
        <v>129</v>
      </c>
      <c r="E7" s="3"/>
      <c r="F7" s="19" t="s">
        <v>130</v>
      </c>
      <c r="H7" s="19" t="s">
        <v>129</v>
      </c>
      <c r="I7" s="3"/>
      <c r="J7" s="19" t="s">
        <v>130</v>
      </c>
    </row>
    <row r="8" spans="1:15" ht="21.75" customHeight="1" x14ac:dyDescent="0.2">
      <c r="A8" s="27" t="s">
        <v>131</v>
      </c>
      <c r="B8" s="27"/>
      <c r="D8" s="6">
        <v>4034246566</v>
      </c>
      <c r="F8" s="7">
        <f>D8/D12*100</f>
        <v>94.566954357179199</v>
      </c>
      <c r="H8" s="6">
        <v>4034246566</v>
      </c>
      <c r="J8" s="7">
        <f>H8/H12*100</f>
        <v>94.566954357179199</v>
      </c>
    </row>
    <row r="9" spans="1:15" ht="21.75" customHeight="1" x14ac:dyDescent="0.2">
      <c r="A9" s="34" t="s">
        <v>169</v>
      </c>
      <c r="B9" s="34"/>
      <c r="D9" s="10">
        <v>230853382</v>
      </c>
      <c r="F9" s="17">
        <f>D9/$D$12*100</f>
        <v>5.4114444622159601</v>
      </c>
      <c r="H9" s="10">
        <v>230853382</v>
      </c>
      <c r="J9" s="17">
        <f>H9/$D$12*100</f>
        <v>5.4114444622159601</v>
      </c>
    </row>
    <row r="10" spans="1:15" ht="21.75" customHeight="1" x14ac:dyDescent="0.2">
      <c r="A10" s="34" t="s">
        <v>170</v>
      </c>
      <c r="B10" s="34"/>
      <c r="D10" s="10">
        <v>195789</v>
      </c>
      <c r="F10" s="17">
        <f t="shared" ref="F10:F11" si="0">D10/$D$12*100</f>
        <v>4.5894987140054138E-3</v>
      </c>
      <c r="H10" s="10">
        <v>195789</v>
      </c>
      <c r="J10" s="17">
        <f t="shared" ref="J10:J11" si="1">H10/$D$12*100</f>
        <v>4.5894987140054138E-3</v>
      </c>
      <c r="O10" s="42"/>
    </row>
    <row r="11" spans="1:15" ht="21.75" customHeight="1" x14ac:dyDescent="0.2">
      <c r="A11" s="34" t="s">
        <v>171</v>
      </c>
      <c r="B11" s="34"/>
      <c r="D11" s="10">
        <v>725722</v>
      </c>
      <c r="F11" s="17">
        <f t="shared" si="0"/>
        <v>1.7011681890838796E-2</v>
      </c>
      <c r="H11" s="10">
        <v>725722</v>
      </c>
      <c r="J11" s="17">
        <f t="shared" si="1"/>
        <v>1.7011681890838796E-2</v>
      </c>
    </row>
    <row r="12" spans="1:15" ht="21.75" customHeight="1" thickBot="1" x14ac:dyDescent="0.25">
      <c r="A12" s="32" t="s">
        <v>21</v>
      </c>
      <c r="B12" s="32"/>
      <c r="D12" s="14">
        <v>4266021459</v>
      </c>
      <c r="F12" s="14">
        <f>SUM(F8:F11)</f>
        <v>100</v>
      </c>
      <c r="H12" s="14">
        <v>4266021459</v>
      </c>
      <c r="J12" s="14">
        <f>SUM(J8:J11)</f>
        <v>100</v>
      </c>
    </row>
  </sheetData>
  <mergeCells count="12">
    <mergeCell ref="A12:B12"/>
    <mergeCell ref="A11:B11"/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2" t="s">
        <v>0</v>
      </c>
      <c r="B1" s="22"/>
      <c r="C1" s="22"/>
      <c r="D1" s="22"/>
      <c r="E1" s="22"/>
      <c r="F1" s="22"/>
    </row>
    <row r="2" spans="1:6" ht="21.75" customHeight="1" x14ac:dyDescent="0.2">
      <c r="A2" s="22" t="s">
        <v>69</v>
      </c>
      <c r="B2" s="22"/>
      <c r="C2" s="22"/>
      <c r="D2" s="22"/>
      <c r="E2" s="22"/>
      <c r="F2" s="22"/>
    </row>
    <row r="3" spans="1:6" ht="21.75" customHeight="1" x14ac:dyDescent="0.2">
      <c r="A3" s="22" t="s">
        <v>2</v>
      </c>
      <c r="B3" s="22"/>
      <c r="C3" s="22"/>
      <c r="D3" s="22"/>
      <c r="E3" s="22"/>
      <c r="F3" s="22"/>
    </row>
    <row r="4" spans="1:6" ht="14.45" customHeight="1" x14ac:dyDescent="0.2"/>
    <row r="5" spans="1:6" ht="29.1" customHeight="1" x14ac:dyDescent="0.2">
      <c r="A5" s="1" t="s">
        <v>132</v>
      </c>
      <c r="B5" s="24" t="s">
        <v>84</v>
      </c>
      <c r="C5" s="24"/>
      <c r="D5" s="24"/>
      <c r="E5" s="24"/>
      <c r="F5" s="24"/>
    </row>
    <row r="6" spans="1:6" ht="14.45" customHeight="1" x14ac:dyDescent="0.2">
      <c r="D6" s="2" t="s">
        <v>88</v>
      </c>
      <c r="F6" s="2" t="s">
        <v>9</v>
      </c>
    </row>
    <row r="7" spans="1:6" ht="14.45" customHeight="1" x14ac:dyDescent="0.2">
      <c r="A7" s="25" t="s">
        <v>84</v>
      </c>
      <c r="B7" s="25"/>
      <c r="D7" s="4" t="s">
        <v>65</v>
      </c>
      <c r="F7" s="4" t="s">
        <v>65</v>
      </c>
    </row>
    <row r="8" spans="1:6" ht="21.75" customHeight="1" x14ac:dyDescent="0.2">
      <c r="A8" s="27" t="s">
        <v>84</v>
      </c>
      <c r="B8" s="27"/>
      <c r="D8" s="6">
        <v>0</v>
      </c>
      <c r="F8" s="6">
        <v>0</v>
      </c>
    </row>
    <row r="9" spans="1:6" ht="21.75" customHeight="1" x14ac:dyDescent="0.2">
      <c r="A9" s="34" t="s">
        <v>133</v>
      </c>
      <c r="B9" s="34"/>
      <c r="D9" s="10">
        <v>488907</v>
      </c>
      <c r="F9" s="10">
        <v>488907</v>
      </c>
    </row>
    <row r="10" spans="1:6" ht="21.75" customHeight="1" x14ac:dyDescent="0.2">
      <c r="A10" s="29" t="s">
        <v>134</v>
      </c>
      <c r="B10" s="29"/>
      <c r="D10" s="11">
        <v>0</v>
      </c>
      <c r="F10" s="11">
        <v>0</v>
      </c>
    </row>
    <row r="11" spans="1:6" ht="21.75" customHeight="1" x14ac:dyDescent="0.2">
      <c r="A11" s="32" t="s">
        <v>21</v>
      </c>
      <c r="B11" s="32"/>
      <c r="D11" s="14">
        <v>488907</v>
      </c>
      <c r="F11" s="14">
        <v>488907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4.45" customHeight="1" x14ac:dyDescent="0.2"/>
    <row r="5" spans="1:19" ht="14.45" customHeight="1" x14ac:dyDescent="0.2">
      <c r="A5" s="24" t="s">
        <v>91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4.45" customHeight="1" x14ac:dyDescent="0.2">
      <c r="A6" s="25" t="s">
        <v>23</v>
      </c>
      <c r="C6" s="25" t="s">
        <v>135</v>
      </c>
      <c r="D6" s="25"/>
      <c r="E6" s="25"/>
      <c r="F6" s="25"/>
      <c r="G6" s="25"/>
      <c r="I6" s="25" t="s">
        <v>88</v>
      </c>
      <c r="J6" s="25"/>
      <c r="K6" s="25"/>
      <c r="L6" s="25"/>
      <c r="M6" s="25"/>
      <c r="O6" s="25" t="s">
        <v>89</v>
      </c>
      <c r="P6" s="25"/>
      <c r="Q6" s="25"/>
      <c r="R6" s="25"/>
      <c r="S6" s="25"/>
    </row>
    <row r="7" spans="1:19" ht="29.1" customHeight="1" x14ac:dyDescent="0.2">
      <c r="A7" s="25"/>
      <c r="C7" s="19" t="s">
        <v>136</v>
      </c>
      <c r="D7" s="3"/>
      <c r="E7" s="19" t="s">
        <v>137</v>
      </c>
      <c r="F7" s="3"/>
      <c r="G7" s="19" t="s">
        <v>138</v>
      </c>
      <c r="I7" s="19" t="s">
        <v>139</v>
      </c>
      <c r="J7" s="3"/>
      <c r="K7" s="19" t="s">
        <v>140</v>
      </c>
      <c r="L7" s="3"/>
      <c r="M7" s="19" t="s">
        <v>141</v>
      </c>
      <c r="O7" s="19" t="s">
        <v>139</v>
      </c>
      <c r="P7" s="3"/>
      <c r="Q7" s="19" t="s">
        <v>140</v>
      </c>
      <c r="R7" s="3"/>
      <c r="S7" s="19" t="s">
        <v>141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4.45" customHeight="1" x14ac:dyDescent="0.2"/>
    <row r="5" spans="1:11" ht="14.45" customHeight="1" x14ac:dyDescent="0.2">
      <c r="A5" s="24" t="s">
        <v>96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4.45" customHeight="1" x14ac:dyDescent="0.2">
      <c r="I6" s="2" t="s">
        <v>88</v>
      </c>
      <c r="K6" s="2" t="s">
        <v>89</v>
      </c>
    </row>
    <row r="7" spans="1:11" ht="29.1" customHeight="1" x14ac:dyDescent="0.2">
      <c r="A7" s="2" t="s">
        <v>142</v>
      </c>
      <c r="C7" s="18" t="s">
        <v>143</v>
      </c>
      <c r="E7" s="18" t="s">
        <v>144</v>
      </c>
      <c r="G7" s="18" t="s">
        <v>145</v>
      </c>
      <c r="I7" s="19" t="s">
        <v>146</v>
      </c>
      <c r="K7" s="19" t="s">
        <v>146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4.45" customHeight="1" x14ac:dyDescent="0.2"/>
    <row r="5" spans="1:19" ht="14.45" customHeight="1" x14ac:dyDescent="0.2">
      <c r="A5" s="24" t="s">
        <v>147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4.45" customHeight="1" x14ac:dyDescent="0.2">
      <c r="A6" s="25" t="s">
        <v>72</v>
      </c>
      <c r="I6" s="25" t="s">
        <v>88</v>
      </c>
      <c r="J6" s="25"/>
      <c r="K6" s="25"/>
      <c r="L6" s="25"/>
      <c r="M6" s="25"/>
      <c r="O6" s="25" t="s">
        <v>89</v>
      </c>
      <c r="P6" s="25"/>
      <c r="Q6" s="25"/>
      <c r="R6" s="25"/>
      <c r="S6" s="25"/>
    </row>
    <row r="7" spans="1:19" ht="29.1" customHeight="1" x14ac:dyDescent="0.2">
      <c r="A7" s="25"/>
      <c r="C7" s="18" t="s">
        <v>148</v>
      </c>
      <c r="E7" s="18" t="s">
        <v>52</v>
      </c>
      <c r="G7" s="18" t="s">
        <v>149</v>
      </c>
      <c r="I7" s="19" t="s">
        <v>150</v>
      </c>
      <c r="J7" s="3"/>
      <c r="K7" s="19" t="s">
        <v>140</v>
      </c>
      <c r="L7" s="3"/>
      <c r="M7" s="19" t="s">
        <v>151</v>
      </c>
      <c r="O7" s="19" t="s">
        <v>150</v>
      </c>
      <c r="P7" s="3"/>
      <c r="Q7" s="19" t="s">
        <v>140</v>
      </c>
      <c r="R7" s="3"/>
      <c r="S7" s="19" t="s">
        <v>151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11"/>
  <sheetViews>
    <sheetView rightToLeft="1" workbookViewId="0">
      <selection activeCell="A11" sqref="A1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18" max="18" width="17.425781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8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8" ht="14.45" customHeight="1" x14ac:dyDescent="0.2"/>
    <row r="5" spans="1:18" ht="14.45" customHeight="1" x14ac:dyDescent="0.2">
      <c r="A5" s="24" t="s">
        <v>152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8" ht="14.45" customHeight="1" x14ac:dyDescent="0.2">
      <c r="A6" s="25" t="s">
        <v>72</v>
      </c>
      <c r="C6" s="25" t="s">
        <v>88</v>
      </c>
      <c r="D6" s="25"/>
      <c r="E6" s="25"/>
      <c r="F6" s="25"/>
      <c r="G6" s="25"/>
      <c r="I6" s="25" t="s">
        <v>89</v>
      </c>
      <c r="J6" s="25"/>
      <c r="K6" s="25"/>
      <c r="L6" s="25"/>
      <c r="M6" s="25"/>
    </row>
    <row r="7" spans="1:18" ht="29.1" customHeight="1" x14ac:dyDescent="0.2">
      <c r="A7" s="25"/>
      <c r="C7" s="19" t="s">
        <v>150</v>
      </c>
      <c r="D7" s="3"/>
      <c r="E7" s="19" t="s">
        <v>140</v>
      </c>
      <c r="F7" s="3"/>
      <c r="G7" s="19" t="s">
        <v>151</v>
      </c>
      <c r="I7" s="19" t="s">
        <v>150</v>
      </c>
      <c r="J7" s="3"/>
      <c r="K7" s="19" t="s">
        <v>140</v>
      </c>
      <c r="L7" s="3"/>
      <c r="M7" s="19" t="s">
        <v>151</v>
      </c>
    </row>
    <row r="8" spans="1:18" ht="21.75" customHeight="1" x14ac:dyDescent="0.2">
      <c r="A8" s="5" t="s">
        <v>169</v>
      </c>
      <c r="C8" s="6">
        <v>230853382</v>
      </c>
      <c r="E8" s="6">
        <v>2265192</v>
      </c>
      <c r="G8" s="6">
        <v>228588190</v>
      </c>
      <c r="I8" s="6">
        <v>230853382</v>
      </c>
      <c r="K8" s="6">
        <v>2265192</v>
      </c>
      <c r="M8" s="6">
        <v>228588190</v>
      </c>
    </row>
    <row r="9" spans="1:18" ht="21.75" customHeight="1" x14ac:dyDescent="0.2">
      <c r="A9" s="16" t="s">
        <v>170</v>
      </c>
      <c r="C9" s="10">
        <v>195789</v>
      </c>
      <c r="E9" s="10">
        <v>0</v>
      </c>
      <c r="G9" s="10">
        <v>195789</v>
      </c>
      <c r="I9" s="10">
        <v>195789</v>
      </c>
      <c r="K9" s="10">
        <v>0</v>
      </c>
      <c r="M9" s="10">
        <v>195789</v>
      </c>
      <c r="R9" s="42"/>
    </row>
    <row r="10" spans="1:18" ht="21.75" customHeight="1" x14ac:dyDescent="0.2">
      <c r="A10" s="16" t="s">
        <v>171</v>
      </c>
      <c r="C10" s="10">
        <v>725722</v>
      </c>
      <c r="E10" s="10">
        <v>0</v>
      </c>
      <c r="G10" s="10">
        <v>725722</v>
      </c>
      <c r="I10" s="10">
        <v>725722</v>
      </c>
      <c r="K10" s="10">
        <v>0</v>
      </c>
      <c r="M10" s="10">
        <v>725722</v>
      </c>
    </row>
    <row r="11" spans="1:18" ht="21.75" customHeight="1" x14ac:dyDescent="0.2">
      <c r="A11" s="13" t="s">
        <v>21</v>
      </c>
      <c r="C11" s="14">
        <v>231774893</v>
      </c>
      <c r="E11" s="14">
        <v>2265192</v>
      </c>
      <c r="G11" s="14">
        <v>229509701</v>
      </c>
      <c r="I11" s="14">
        <v>231774893</v>
      </c>
      <c r="K11" s="14">
        <v>2265192</v>
      </c>
      <c r="M11" s="14">
        <v>229509701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"/>
  <sheetViews>
    <sheetView rightToLeft="1" workbookViewId="0">
      <selection activeCell="E8" sqref="E8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1.14062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1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14.45" customHeight="1" x14ac:dyDescent="0.2">
      <c r="A5" s="24" t="s">
        <v>153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 x14ac:dyDescent="0.2">
      <c r="A6" s="25" t="s">
        <v>72</v>
      </c>
      <c r="C6" s="25" t="s">
        <v>88</v>
      </c>
      <c r="D6" s="25"/>
      <c r="E6" s="25"/>
      <c r="F6" s="25"/>
      <c r="G6" s="25"/>
      <c r="H6" s="25"/>
      <c r="I6" s="25"/>
      <c r="K6" s="25" t="s">
        <v>89</v>
      </c>
      <c r="L6" s="25"/>
      <c r="M6" s="25"/>
      <c r="N6" s="25"/>
      <c r="O6" s="25"/>
      <c r="P6" s="25"/>
      <c r="Q6" s="25"/>
      <c r="R6" s="25"/>
    </row>
    <row r="7" spans="1:18" ht="42" x14ac:dyDescent="0.2">
      <c r="A7" s="25"/>
      <c r="C7" s="19" t="s">
        <v>13</v>
      </c>
      <c r="D7" s="3"/>
      <c r="E7" s="19" t="s">
        <v>154</v>
      </c>
      <c r="F7" s="3"/>
      <c r="G7" s="19" t="s">
        <v>155</v>
      </c>
      <c r="H7" s="3"/>
      <c r="I7" s="19" t="s">
        <v>156</v>
      </c>
      <c r="K7" s="19" t="s">
        <v>13</v>
      </c>
      <c r="L7" s="3"/>
      <c r="M7" s="19" t="s">
        <v>154</v>
      </c>
      <c r="N7" s="3"/>
      <c r="O7" s="19" t="s">
        <v>155</v>
      </c>
      <c r="P7" s="3"/>
      <c r="Q7" s="38" t="s">
        <v>156</v>
      </c>
      <c r="R7" s="38"/>
    </row>
    <row r="8" spans="1:18" ht="21.75" customHeight="1" x14ac:dyDescent="0.2">
      <c r="A8" s="20" t="s">
        <v>44</v>
      </c>
      <c r="C8" s="21">
        <v>949</v>
      </c>
      <c r="E8" s="21">
        <v>90743125</v>
      </c>
      <c r="G8" s="21">
        <v>89729963</v>
      </c>
      <c r="I8" s="21">
        <v>1013162</v>
      </c>
      <c r="K8" s="21">
        <v>949</v>
      </c>
      <c r="M8" s="21">
        <v>90743125</v>
      </c>
      <c r="O8" s="21">
        <v>89729963</v>
      </c>
      <c r="Q8" s="41">
        <v>1013162</v>
      </c>
      <c r="R8" s="41"/>
    </row>
    <row r="9" spans="1:18" ht="21.75" customHeight="1" x14ac:dyDescent="0.2">
      <c r="A9" s="13" t="s">
        <v>21</v>
      </c>
      <c r="C9" s="14">
        <v>949</v>
      </c>
      <c r="E9" s="14">
        <v>90743125</v>
      </c>
      <c r="G9" s="14">
        <v>89729963</v>
      </c>
      <c r="I9" s="14">
        <v>1013162</v>
      </c>
      <c r="K9" s="14">
        <v>949</v>
      </c>
      <c r="M9" s="14">
        <v>90743125</v>
      </c>
      <c r="O9" s="14">
        <v>89729963</v>
      </c>
      <c r="Q9" s="35">
        <v>1013162</v>
      </c>
      <c r="R9" s="35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workbookViewId="0">
      <selection sqref="A1:AB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14.45" customHeight="1" x14ac:dyDescent="0.2">
      <c r="A4" s="1" t="s">
        <v>3</v>
      </c>
      <c r="B4" s="24" t="s">
        <v>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14.45" customHeight="1" x14ac:dyDescent="0.2">
      <c r="A5" s="24" t="s">
        <v>5</v>
      </c>
      <c r="B5" s="24"/>
      <c r="C5" s="24" t="s">
        <v>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14.45" customHeight="1" x14ac:dyDescent="0.2">
      <c r="F6" s="25" t="s">
        <v>7</v>
      </c>
      <c r="G6" s="25"/>
      <c r="H6" s="25"/>
      <c r="I6" s="25"/>
      <c r="J6" s="25"/>
      <c r="L6" s="25" t="s">
        <v>8</v>
      </c>
      <c r="M6" s="25"/>
      <c r="N6" s="25"/>
      <c r="O6" s="25"/>
      <c r="P6" s="25"/>
      <c r="Q6" s="25"/>
      <c r="R6" s="25"/>
      <c r="T6" s="25" t="s">
        <v>9</v>
      </c>
      <c r="U6" s="25"/>
      <c r="V6" s="25"/>
      <c r="W6" s="25"/>
      <c r="X6" s="25"/>
      <c r="Y6" s="25"/>
      <c r="Z6" s="25"/>
      <c r="AA6" s="25"/>
      <c r="AB6" s="25"/>
    </row>
    <row r="7" spans="1:28" ht="14.45" customHeight="1" x14ac:dyDescent="0.2">
      <c r="F7" s="3"/>
      <c r="G7" s="3"/>
      <c r="H7" s="3"/>
      <c r="I7" s="3"/>
      <c r="J7" s="3"/>
      <c r="L7" s="26" t="s">
        <v>10</v>
      </c>
      <c r="M7" s="26"/>
      <c r="N7" s="26"/>
      <c r="O7" s="3"/>
      <c r="P7" s="26" t="s">
        <v>11</v>
      </c>
      <c r="Q7" s="26"/>
      <c r="R7" s="2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5" t="s">
        <v>12</v>
      </c>
      <c r="B8" s="25"/>
      <c r="C8" s="25"/>
      <c r="E8" s="25" t="s">
        <v>13</v>
      </c>
      <c r="F8" s="2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7" t="s">
        <v>19</v>
      </c>
      <c r="B9" s="27"/>
      <c r="C9" s="27"/>
      <c r="E9" s="28">
        <v>62100943</v>
      </c>
      <c r="F9" s="28"/>
      <c r="H9" s="6">
        <v>196511416504</v>
      </c>
      <c r="J9" s="6">
        <v>189636248641.82599</v>
      </c>
      <c r="L9" s="6">
        <v>0</v>
      </c>
      <c r="N9" s="6">
        <v>0</v>
      </c>
      <c r="P9" s="6">
        <v>0</v>
      </c>
      <c r="R9" s="6">
        <v>0</v>
      </c>
      <c r="T9" s="6">
        <v>62100943</v>
      </c>
      <c r="V9" s="6">
        <v>3056</v>
      </c>
      <c r="X9" s="6">
        <v>196511416504</v>
      </c>
      <c r="Z9" s="6">
        <v>189636248641.82599</v>
      </c>
      <c r="AB9" s="7">
        <v>36.9</v>
      </c>
    </row>
    <row r="10" spans="1:28" ht="21.75" customHeight="1" x14ac:dyDescent="0.2">
      <c r="A10" s="29" t="s">
        <v>20</v>
      </c>
      <c r="B10" s="29"/>
      <c r="C10" s="29"/>
      <c r="D10" s="9"/>
      <c r="E10" s="30">
        <v>14118203</v>
      </c>
      <c r="F10" s="31"/>
      <c r="H10" s="11">
        <v>48289892134</v>
      </c>
      <c r="J10" s="11">
        <v>44128176062.3722</v>
      </c>
      <c r="L10" s="11">
        <v>0</v>
      </c>
      <c r="N10" s="11">
        <v>0</v>
      </c>
      <c r="P10" s="11">
        <v>0</v>
      </c>
      <c r="R10" s="11">
        <v>0</v>
      </c>
      <c r="T10" s="11">
        <v>14118203</v>
      </c>
      <c r="V10" s="11">
        <v>3128</v>
      </c>
      <c r="X10" s="11">
        <v>48289892134</v>
      </c>
      <c r="Z10" s="11">
        <v>44128176062.3722</v>
      </c>
      <c r="AB10" s="12">
        <v>8.59</v>
      </c>
    </row>
    <row r="11" spans="1:28" ht="21.75" customHeight="1" x14ac:dyDescent="0.2">
      <c r="A11" s="32" t="s">
        <v>21</v>
      </c>
      <c r="B11" s="32"/>
      <c r="C11" s="32"/>
      <c r="D11" s="32"/>
      <c r="F11" s="14">
        <v>76219146</v>
      </c>
      <c r="H11" s="14">
        <v>244801308638</v>
      </c>
      <c r="J11" s="14">
        <v>233764424704.198</v>
      </c>
      <c r="L11" s="14">
        <v>0</v>
      </c>
      <c r="N11" s="14">
        <v>0</v>
      </c>
      <c r="P11" s="14">
        <v>0</v>
      </c>
      <c r="R11" s="14">
        <v>0</v>
      </c>
      <c r="T11" s="14">
        <v>76219146</v>
      </c>
      <c r="V11" s="14"/>
      <c r="X11" s="14">
        <v>244801308638</v>
      </c>
      <c r="Z11" s="14">
        <v>233764424704.198</v>
      </c>
      <c r="AB11" s="15">
        <v>45.49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7.35" customHeight="1" x14ac:dyDescent="0.2"/>
    <row r="5" spans="1:25" ht="14.45" customHeight="1" x14ac:dyDescent="0.2">
      <c r="A5" s="24" t="s">
        <v>157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7.35" customHeight="1" x14ac:dyDescent="0.2"/>
    <row r="7" spans="1:25" ht="14.45" customHeight="1" x14ac:dyDescent="0.2">
      <c r="E7" s="25" t="s">
        <v>88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Y7" s="2" t="s">
        <v>89</v>
      </c>
    </row>
    <row r="8" spans="1:25" ht="29.1" customHeight="1" x14ac:dyDescent="0.2">
      <c r="A8" s="2" t="s">
        <v>158</v>
      </c>
      <c r="C8" s="2" t="s">
        <v>159</v>
      </c>
      <c r="E8" s="19" t="s">
        <v>26</v>
      </c>
      <c r="F8" s="3"/>
      <c r="G8" s="19" t="s">
        <v>13</v>
      </c>
      <c r="H8" s="3"/>
      <c r="I8" s="19" t="s">
        <v>25</v>
      </c>
      <c r="J8" s="3"/>
      <c r="K8" s="19" t="s">
        <v>160</v>
      </c>
      <c r="L8" s="3"/>
      <c r="M8" s="19" t="s">
        <v>161</v>
      </c>
      <c r="N8" s="3"/>
      <c r="O8" s="19" t="s">
        <v>162</v>
      </c>
      <c r="P8" s="3"/>
      <c r="Q8" s="19" t="s">
        <v>163</v>
      </c>
      <c r="R8" s="3"/>
      <c r="S8" s="19" t="s">
        <v>164</v>
      </c>
      <c r="T8" s="3"/>
      <c r="U8" s="19" t="s">
        <v>165</v>
      </c>
      <c r="V8" s="3"/>
      <c r="W8" s="19" t="s">
        <v>166</v>
      </c>
      <c r="Y8" s="19" t="s">
        <v>166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"/>
  <sheetViews>
    <sheetView rightToLeft="1" workbookViewId="0">
      <selection activeCell="C9" sqref="C9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4.45" customHeight="1" x14ac:dyDescent="0.2"/>
    <row r="5" spans="1:18" ht="14.45" customHeight="1" x14ac:dyDescent="0.2">
      <c r="A5" s="24" t="s">
        <v>167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45" customHeight="1" x14ac:dyDescent="0.2">
      <c r="A6" s="25" t="s">
        <v>72</v>
      </c>
      <c r="C6" s="25" t="s">
        <v>88</v>
      </c>
      <c r="D6" s="25"/>
      <c r="E6" s="25"/>
      <c r="F6" s="25"/>
      <c r="G6" s="25"/>
      <c r="H6" s="25"/>
      <c r="I6" s="25"/>
      <c r="K6" s="25" t="s">
        <v>89</v>
      </c>
      <c r="L6" s="25"/>
      <c r="M6" s="25"/>
      <c r="N6" s="25"/>
      <c r="O6" s="25"/>
      <c r="P6" s="25"/>
      <c r="Q6" s="25"/>
      <c r="R6" s="25"/>
    </row>
    <row r="7" spans="1:18" ht="42" x14ac:dyDescent="0.2">
      <c r="A7" s="25"/>
      <c r="C7" s="19" t="s">
        <v>13</v>
      </c>
      <c r="D7" s="3"/>
      <c r="E7" s="19" t="s">
        <v>15</v>
      </c>
      <c r="F7" s="3"/>
      <c r="G7" s="19" t="s">
        <v>155</v>
      </c>
      <c r="H7" s="3"/>
      <c r="I7" s="19" t="s">
        <v>168</v>
      </c>
      <c r="K7" s="19" t="s">
        <v>13</v>
      </c>
      <c r="L7" s="3"/>
      <c r="M7" s="19" t="s">
        <v>15</v>
      </c>
      <c r="N7" s="3"/>
      <c r="O7" s="19" t="s">
        <v>155</v>
      </c>
      <c r="P7" s="3"/>
      <c r="Q7" s="38" t="s">
        <v>168</v>
      </c>
      <c r="R7" s="38"/>
    </row>
    <row r="8" spans="1:18" ht="21.75" customHeight="1" x14ac:dyDescent="0.2">
      <c r="A8" s="5" t="s">
        <v>19</v>
      </c>
      <c r="C8" s="6">
        <v>62100943</v>
      </c>
      <c r="E8" s="6">
        <v>189636248641</v>
      </c>
      <c r="G8" s="6">
        <v>189636248641</v>
      </c>
      <c r="I8" s="6">
        <v>0</v>
      </c>
      <c r="K8" s="6">
        <v>62100943</v>
      </c>
      <c r="M8" s="6">
        <v>189636248641</v>
      </c>
      <c r="O8" s="6">
        <v>189636248641</v>
      </c>
      <c r="Q8" s="28">
        <v>0</v>
      </c>
      <c r="R8" s="28"/>
    </row>
    <row r="9" spans="1:18" ht="21.75" customHeight="1" x14ac:dyDescent="0.2">
      <c r="A9" s="16" t="s">
        <v>44</v>
      </c>
      <c r="C9" s="10">
        <v>506744</v>
      </c>
      <c r="E9" s="10">
        <v>49261162013</v>
      </c>
      <c r="G9" s="10">
        <v>47913720026</v>
      </c>
      <c r="I9" s="10">
        <v>1347441987</v>
      </c>
      <c r="K9" s="10">
        <v>506744</v>
      </c>
      <c r="M9" s="10">
        <v>49261162013</v>
      </c>
      <c r="O9" s="10">
        <v>47913720026</v>
      </c>
      <c r="Q9" s="30">
        <v>1347441987</v>
      </c>
      <c r="R9" s="30"/>
    </row>
    <row r="10" spans="1:18" ht="21.75" customHeight="1" x14ac:dyDescent="0.2">
      <c r="A10" s="16" t="s">
        <v>97</v>
      </c>
      <c r="C10" s="10">
        <v>434570</v>
      </c>
      <c r="E10" s="10">
        <v>11841797606</v>
      </c>
      <c r="G10" s="10">
        <v>11841797606</v>
      </c>
      <c r="I10" s="10">
        <v>0</v>
      </c>
      <c r="K10" s="10">
        <v>434570</v>
      </c>
      <c r="M10" s="10">
        <v>11841797606</v>
      </c>
      <c r="O10" s="10">
        <v>11841797606</v>
      </c>
      <c r="Q10" s="30">
        <v>0</v>
      </c>
      <c r="R10" s="30"/>
    </row>
    <row r="11" spans="1:18" ht="21.75" customHeight="1" x14ac:dyDescent="0.2">
      <c r="A11" s="16" t="s">
        <v>20</v>
      </c>
      <c r="C11" s="10">
        <v>14118203</v>
      </c>
      <c r="E11" s="10">
        <v>44128176062</v>
      </c>
      <c r="G11" s="10">
        <v>44128176062</v>
      </c>
      <c r="I11" s="10">
        <v>0</v>
      </c>
      <c r="K11" s="10">
        <v>14118203</v>
      </c>
      <c r="M11" s="10">
        <v>44128176062</v>
      </c>
      <c r="O11" s="10">
        <v>44128176062</v>
      </c>
      <c r="Q11" s="30">
        <v>0</v>
      </c>
      <c r="R11" s="30"/>
    </row>
    <row r="12" spans="1:18" ht="21.75" customHeight="1" x14ac:dyDescent="0.2">
      <c r="A12" s="16" t="s">
        <v>42</v>
      </c>
      <c r="C12" s="10">
        <v>102684</v>
      </c>
      <c r="E12" s="10">
        <v>3306232017</v>
      </c>
      <c r="G12" s="10">
        <v>3218264279</v>
      </c>
      <c r="I12" s="10">
        <v>87967738</v>
      </c>
      <c r="K12" s="10">
        <v>102684</v>
      </c>
      <c r="M12" s="10">
        <v>3306232017</v>
      </c>
      <c r="O12" s="10">
        <v>3218264279</v>
      </c>
      <c r="Q12" s="30">
        <v>87967738</v>
      </c>
      <c r="R12" s="30"/>
    </row>
    <row r="13" spans="1:18" ht="21.75" customHeight="1" x14ac:dyDescent="0.2">
      <c r="A13" s="8" t="s">
        <v>41</v>
      </c>
      <c r="C13" s="11">
        <v>835167</v>
      </c>
      <c r="E13" s="11">
        <v>8604057185</v>
      </c>
      <c r="G13" s="11">
        <v>8390333273</v>
      </c>
      <c r="I13" s="11">
        <v>213723912</v>
      </c>
      <c r="K13" s="11">
        <v>835167</v>
      </c>
      <c r="M13" s="11">
        <v>8604057185</v>
      </c>
      <c r="O13" s="11">
        <v>8390333273</v>
      </c>
      <c r="Q13" s="31">
        <v>213723912</v>
      </c>
      <c r="R13" s="31"/>
    </row>
    <row r="14" spans="1:18" ht="21.75" customHeight="1" x14ac:dyDescent="0.2">
      <c r="A14" s="13" t="s">
        <v>21</v>
      </c>
      <c r="C14" s="14">
        <v>78098311</v>
      </c>
      <c r="E14" s="14">
        <v>306777673524</v>
      </c>
      <c r="G14" s="14">
        <v>305128539887</v>
      </c>
      <c r="I14" s="14">
        <v>1649133637</v>
      </c>
      <c r="K14" s="14">
        <v>78098311</v>
      </c>
      <c r="M14" s="14">
        <v>306777673524</v>
      </c>
      <c r="O14" s="14">
        <v>305128539887</v>
      </c>
      <c r="Q14" s="35">
        <v>1649133637</v>
      </c>
      <c r="R14" s="35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</row>
    <row r="2" spans="1:49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3" spans="1:49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</row>
    <row r="4" spans="1:49" ht="14.45" customHeight="1" x14ac:dyDescent="0.2"/>
    <row r="5" spans="1:49" ht="14.45" customHeight="1" x14ac:dyDescent="0.2">
      <c r="A5" s="24" t="s">
        <v>22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</row>
    <row r="6" spans="1:49" ht="14.45" customHeight="1" x14ac:dyDescent="0.2">
      <c r="I6" s="25" t="s">
        <v>7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C6" s="25" t="s">
        <v>9</v>
      </c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5" t="s">
        <v>23</v>
      </c>
      <c r="B8" s="25"/>
      <c r="C8" s="25"/>
      <c r="D8" s="25"/>
      <c r="E8" s="25"/>
      <c r="F8" s="25"/>
      <c r="G8" s="25"/>
      <c r="I8" s="25" t="s">
        <v>24</v>
      </c>
      <c r="J8" s="25"/>
      <c r="K8" s="25"/>
      <c r="M8" s="25" t="s">
        <v>25</v>
      </c>
      <c r="N8" s="25"/>
      <c r="O8" s="25"/>
      <c r="Q8" s="25" t="s">
        <v>26</v>
      </c>
      <c r="R8" s="25"/>
      <c r="S8" s="25"/>
      <c r="T8" s="25"/>
      <c r="U8" s="25"/>
      <c r="W8" s="25" t="s">
        <v>27</v>
      </c>
      <c r="X8" s="25"/>
      <c r="Y8" s="25"/>
      <c r="Z8" s="25"/>
      <c r="AA8" s="25"/>
      <c r="AC8" s="25" t="s">
        <v>24</v>
      </c>
      <c r="AD8" s="25"/>
      <c r="AE8" s="25"/>
      <c r="AF8" s="25"/>
      <c r="AG8" s="25"/>
      <c r="AI8" s="25" t="s">
        <v>25</v>
      </c>
      <c r="AJ8" s="25"/>
      <c r="AK8" s="25"/>
      <c r="AM8" s="25" t="s">
        <v>26</v>
      </c>
      <c r="AN8" s="25"/>
      <c r="AO8" s="25"/>
      <c r="AQ8" s="25" t="s">
        <v>27</v>
      </c>
      <c r="AR8" s="25"/>
      <c r="AS8" s="25"/>
    </row>
    <row r="9" spans="1:49" ht="14.45" customHeight="1" x14ac:dyDescent="0.2">
      <c r="A9" s="24" t="s">
        <v>28</v>
      </c>
      <c r="B9" s="33"/>
      <c r="C9" s="33"/>
      <c r="D9" s="33"/>
      <c r="E9" s="33"/>
      <c r="F9" s="33"/>
      <c r="G9" s="33"/>
      <c r="H9" s="24"/>
      <c r="I9" s="33"/>
      <c r="J9" s="33"/>
      <c r="K9" s="33"/>
      <c r="L9" s="24"/>
      <c r="M9" s="33"/>
      <c r="N9" s="33"/>
      <c r="O9" s="33"/>
      <c r="P9" s="24"/>
      <c r="Q9" s="33"/>
      <c r="R9" s="33"/>
      <c r="S9" s="33"/>
      <c r="T9" s="33"/>
      <c r="U9" s="33"/>
      <c r="V9" s="24"/>
      <c r="W9" s="33"/>
      <c r="X9" s="33"/>
      <c r="Y9" s="33"/>
      <c r="Z9" s="33"/>
      <c r="AA9" s="33"/>
      <c r="AB9" s="24"/>
      <c r="AC9" s="33"/>
      <c r="AD9" s="33"/>
      <c r="AE9" s="33"/>
      <c r="AF9" s="33"/>
      <c r="AG9" s="33"/>
      <c r="AH9" s="24"/>
      <c r="AI9" s="33"/>
      <c r="AJ9" s="33"/>
      <c r="AK9" s="33"/>
      <c r="AL9" s="24"/>
      <c r="AM9" s="33"/>
      <c r="AN9" s="33"/>
      <c r="AO9" s="33"/>
      <c r="AP9" s="24"/>
      <c r="AQ9" s="33"/>
      <c r="AR9" s="33"/>
      <c r="AS9" s="33"/>
      <c r="AT9" s="24"/>
      <c r="AU9" s="24"/>
      <c r="AV9" s="24"/>
      <c r="AW9" s="24"/>
    </row>
    <row r="10" spans="1:49" ht="14.45" customHeight="1" x14ac:dyDescent="0.2">
      <c r="C10" s="25" t="s">
        <v>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Y10" s="25" t="s">
        <v>9</v>
      </c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26" t="s">
        <v>31</v>
      </c>
      <c r="H11" s="26"/>
      <c r="I11" s="26"/>
      <c r="J11" s="3"/>
      <c r="K11" s="26" t="s">
        <v>32</v>
      </c>
      <c r="L11" s="26"/>
      <c r="M11" s="26"/>
      <c r="N11" s="3"/>
      <c r="O11" s="26" t="s">
        <v>25</v>
      </c>
      <c r="P11" s="26"/>
      <c r="Q11" s="26"/>
      <c r="R11" s="3"/>
      <c r="S11" s="26" t="s">
        <v>26</v>
      </c>
      <c r="T11" s="26"/>
      <c r="U11" s="26"/>
      <c r="V11" s="26"/>
      <c r="W11" s="26"/>
      <c r="Y11" s="26" t="s">
        <v>29</v>
      </c>
      <c r="Z11" s="26"/>
      <c r="AA11" s="26"/>
      <c r="AB11" s="26"/>
      <c r="AC11" s="26"/>
      <c r="AD11" s="3"/>
      <c r="AE11" s="26" t="s">
        <v>30</v>
      </c>
      <c r="AF11" s="26"/>
      <c r="AG11" s="26"/>
      <c r="AH11" s="26"/>
      <c r="AI11" s="26"/>
      <c r="AJ11" s="3"/>
      <c r="AK11" s="26" t="s">
        <v>31</v>
      </c>
      <c r="AL11" s="26"/>
      <c r="AM11" s="26"/>
      <c r="AN11" s="3"/>
      <c r="AO11" s="26" t="s">
        <v>32</v>
      </c>
      <c r="AP11" s="26"/>
      <c r="AQ11" s="26"/>
      <c r="AR11" s="3"/>
      <c r="AS11" s="26" t="s">
        <v>25</v>
      </c>
      <c r="AT11" s="26"/>
      <c r="AU11" s="3"/>
      <c r="AV11" s="4" t="s">
        <v>26</v>
      </c>
    </row>
    <row r="12" spans="1:49" ht="14.45" customHeight="1" x14ac:dyDescent="0.2">
      <c r="A12" s="24" t="s">
        <v>33</v>
      </c>
      <c r="B12" s="24"/>
      <c r="C12" s="33"/>
      <c r="D12" s="24"/>
      <c r="E12" s="33"/>
      <c r="F12" s="24"/>
      <c r="G12" s="33"/>
      <c r="H12" s="33"/>
      <c r="I12" s="33"/>
      <c r="J12" s="24"/>
      <c r="K12" s="33"/>
      <c r="L12" s="33"/>
      <c r="M12" s="33"/>
      <c r="N12" s="24"/>
      <c r="O12" s="33"/>
      <c r="P12" s="33"/>
      <c r="Q12" s="33"/>
      <c r="R12" s="24"/>
      <c r="S12" s="33"/>
      <c r="T12" s="33"/>
      <c r="U12" s="33"/>
      <c r="V12" s="33"/>
      <c r="W12" s="33"/>
      <c r="X12" s="24"/>
      <c r="Y12" s="33"/>
      <c r="Z12" s="33"/>
      <c r="AA12" s="33"/>
      <c r="AB12" s="33"/>
      <c r="AC12" s="33"/>
      <c r="AD12" s="24"/>
      <c r="AE12" s="33"/>
      <c r="AF12" s="33"/>
      <c r="AG12" s="33"/>
      <c r="AH12" s="33"/>
      <c r="AI12" s="33"/>
      <c r="AJ12" s="24"/>
      <c r="AK12" s="33"/>
      <c r="AL12" s="33"/>
      <c r="AM12" s="33"/>
      <c r="AN12" s="24"/>
      <c r="AO12" s="33"/>
      <c r="AP12" s="33"/>
      <c r="AQ12" s="33"/>
      <c r="AR12" s="24"/>
      <c r="AS12" s="33"/>
      <c r="AT12" s="33"/>
      <c r="AU12" s="24"/>
      <c r="AV12" s="33"/>
      <c r="AW12" s="24"/>
    </row>
    <row r="13" spans="1:49" ht="14.45" customHeight="1" x14ac:dyDescent="0.2">
      <c r="C13" s="25" t="s">
        <v>7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O13" s="25" t="s">
        <v>9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26" t="s">
        <v>25</v>
      </c>
      <c r="H14" s="26"/>
      <c r="I14" s="26"/>
      <c r="J14" s="3"/>
      <c r="K14" s="26" t="s">
        <v>26</v>
      </c>
      <c r="L14" s="26"/>
      <c r="M14" s="26"/>
      <c r="O14" s="26" t="s">
        <v>30</v>
      </c>
      <c r="P14" s="26"/>
      <c r="Q14" s="26"/>
      <c r="R14" s="26"/>
      <c r="S14" s="26"/>
      <c r="T14" s="3"/>
      <c r="U14" s="26" t="s">
        <v>32</v>
      </c>
      <c r="V14" s="26"/>
      <c r="W14" s="26"/>
      <c r="X14" s="26"/>
      <c r="Y14" s="26"/>
      <c r="Z14" s="3"/>
      <c r="AA14" s="26" t="s">
        <v>25</v>
      </c>
      <c r="AB14" s="26"/>
      <c r="AC14" s="26"/>
      <c r="AD14" s="26"/>
      <c r="AE14" s="26"/>
      <c r="AF14" s="3"/>
      <c r="AG14" s="26" t="s">
        <v>26</v>
      </c>
      <c r="AH14" s="26"/>
      <c r="AI14" s="26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"/>
  <sheetViews>
    <sheetView rightToLeft="1" workbookViewId="0">
      <selection activeCell="W13" sqref="W13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" bestFit="1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4.45" customHeight="1" x14ac:dyDescent="0.2"/>
    <row r="5" spans="1:27" ht="14.45" customHeight="1" x14ac:dyDescent="0.2">
      <c r="A5" s="1" t="s">
        <v>34</v>
      </c>
      <c r="B5" s="24" t="s">
        <v>35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4.45" customHeight="1" x14ac:dyDescent="0.2">
      <c r="E6" s="25" t="s">
        <v>7</v>
      </c>
      <c r="F6" s="25"/>
      <c r="G6" s="25"/>
      <c r="H6" s="25"/>
      <c r="I6" s="25"/>
      <c r="K6" s="25" t="s">
        <v>8</v>
      </c>
      <c r="L6" s="25"/>
      <c r="M6" s="25"/>
      <c r="N6" s="25"/>
      <c r="O6" s="25"/>
      <c r="P6" s="25"/>
      <c r="Q6" s="25"/>
      <c r="S6" s="25" t="s">
        <v>9</v>
      </c>
      <c r="T6" s="25"/>
      <c r="U6" s="25"/>
      <c r="V6" s="25"/>
      <c r="W6" s="25"/>
      <c r="X6" s="25"/>
      <c r="Y6" s="25"/>
      <c r="Z6" s="25"/>
      <c r="AA6" s="25"/>
    </row>
    <row r="7" spans="1:27" ht="14.45" customHeight="1" x14ac:dyDescent="0.2">
      <c r="E7" s="3"/>
      <c r="F7" s="3"/>
      <c r="G7" s="3"/>
      <c r="H7" s="3"/>
      <c r="I7" s="3"/>
      <c r="K7" s="26" t="s">
        <v>36</v>
      </c>
      <c r="L7" s="26"/>
      <c r="M7" s="26"/>
      <c r="N7" s="3"/>
      <c r="O7" s="26" t="s">
        <v>37</v>
      </c>
      <c r="P7" s="26"/>
      <c r="Q7" s="2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5" t="s">
        <v>38</v>
      </c>
      <c r="B8" s="25"/>
      <c r="D8" s="25" t="s">
        <v>39</v>
      </c>
      <c r="E8" s="2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27" t="s">
        <v>41</v>
      </c>
      <c r="B9" s="27"/>
      <c r="D9" s="28">
        <v>835167</v>
      </c>
      <c r="E9" s="28"/>
      <c r="G9" s="6">
        <v>8474547218</v>
      </c>
      <c r="I9" s="6">
        <v>8390333273.2959404</v>
      </c>
      <c r="K9" s="6">
        <v>0</v>
      </c>
      <c r="M9" s="6">
        <v>0</v>
      </c>
      <c r="O9" s="6">
        <v>0</v>
      </c>
      <c r="Q9" s="6">
        <v>0</v>
      </c>
      <c r="S9" s="6">
        <v>835167</v>
      </c>
      <c r="U9" s="6">
        <v>10306</v>
      </c>
      <c r="W9" s="6">
        <v>8474547218</v>
      </c>
      <c r="Y9" s="6">
        <v>8604057185.5311394</v>
      </c>
      <c r="AA9" s="7">
        <v>1.67</v>
      </c>
    </row>
    <row r="10" spans="1:27" ht="21.75" customHeight="1" x14ac:dyDescent="0.2">
      <c r="A10" s="34" t="s">
        <v>42</v>
      </c>
      <c r="B10" s="34"/>
      <c r="D10" s="30">
        <v>102684</v>
      </c>
      <c r="E10" s="30"/>
      <c r="G10" s="10">
        <v>3108860864</v>
      </c>
      <c r="I10" s="10">
        <v>3218264279.27707</v>
      </c>
      <c r="K10" s="10">
        <v>0</v>
      </c>
      <c r="M10" s="10">
        <v>0</v>
      </c>
      <c r="O10" s="10">
        <v>0</v>
      </c>
      <c r="Q10" s="10">
        <v>0</v>
      </c>
      <c r="S10" s="10">
        <v>102684</v>
      </c>
      <c r="U10" s="10">
        <v>32210</v>
      </c>
      <c r="W10" s="10">
        <v>3108860864</v>
      </c>
      <c r="Y10" s="10">
        <v>3306232017.2077498</v>
      </c>
      <c r="AA10" s="17">
        <v>0.64</v>
      </c>
    </row>
    <row r="11" spans="1:27" ht="21.75" customHeight="1" x14ac:dyDescent="0.2">
      <c r="A11" s="34" t="s">
        <v>43</v>
      </c>
      <c r="B11" s="34"/>
      <c r="D11" s="30">
        <v>434570</v>
      </c>
      <c r="E11" s="30"/>
      <c r="G11" s="10">
        <v>11981991737</v>
      </c>
      <c r="I11" s="10">
        <v>11841797606.2236</v>
      </c>
      <c r="K11" s="10">
        <v>0</v>
      </c>
      <c r="M11" s="10">
        <v>0</v>
      </c>
      <c r="O11" s="10">
        <v>0</v>
      </c>
      <c r="Q11" s="10">
        <v>0</v>
      </c>
      <c r="S11" s="10">
        <v>434570</v>
      </c>
      <c r="U11" s="10">
        <v>27262</v>
      </c>
      <c r="W11" s="10">
        <v>11981991737</v>
      </c>
      <c r="Y11" s="10">
        <v>11841797606.2236</v>
      </c>
      <c r="AA11" s="17">
        <v>2.2999999999999998</v>
      </c>
    </row>
    <row r="12" spans="1:27" ht="21.75" customHeight="1" x14ac:dyDescent="0.2">
      <c r="A12" s="29" t="s">
        <v>44</v>
      </c>
      <c r="B12" s="29"/>
      <c r="D12" s="31">
        <v>507693</v>
      </c>
      <c r="E12" s="31"/>
      <c r="G12" s="11">
        <v>46067802288</v>
      </c>
      <c r="I12" s="11">
        <v>48003449989.064598</v>
      </c>
      <c r="K12" s="11">
        <v>0</v>
      </c>
      <c r="M12" s="11">
        <v>0</v>
      </c>
      <c r="O12" s="11">
        <v>-949</v>
      </c>
      <c r="Q12" s="11">
        <v>90743125</v>
      </c>
      <c r="S12" s="11">
        <v>506744</v>
      </c>
      <c r="U12" s="11">
        <v>97247</v>
      </c>
      <c r="W12" s="11">
        <v>45981690515</v>
      </c>
      <c r="Y12" s="11">
        <v>49261162013.672997</v>
      </c>
      <c r="AA12" s="12">
        <v>9.58</v>
      </c>
    </row>
    <row r="13" spans="1:27" ht="21.75" customHeight="1" x14ac:dyDescent="0.2">
      <c r="A13" s="32" t="s">
        <v>21</v>
      </c>
      <c r="B13" s="32"/>
      <c r="D13" s="35">
        <v>1880114</v>
      </c>
      <c r="E13" s="35"/>
      <c r="G13" s="14">
        <v>69633202107</v>
      </c>
      <c r="I13" s="14">
        <v>71453845147.861206</v>
      </c>
      <c r="K13" s="14">
        <v>0</v>
      </c>
      <c r="M13" s="14">
        <v>0</v>
      </c>
      <c r="O13" s="14">
        <v>-949</v>
      </c>
      <c r="Q13" s="14">
        <v>90743125</v>
      </c>
      <c r="S13" s="14">
        <v>1879165</v>
      </c>
      <c r="U13" s="14"/>
      <c r="W13" s="14">
        <v>69547090334</v>
      </c>
      <c r="Y13" s="14">
        <v>73013248822.635498</v>
      </c>
      <c r="AA13" s="15">
        <v>14.19</v>
      </c>
    </row>
  </sheetData>
  <mergeCells count="21">
    <mergeCell ref="A13:B13"/>
    <mergeCell ref="D13:E13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4.45" customHeight="1" x14ac:dyDescent="0.2"/>
    <row r="5" spans="1:38" ht="14.45" customHeight="1" x14ac:dyDescent="0.2">
      <c r="A5" s="1" t="s">
        <v>45</v>
      </c>
      <c r="B5" s="24" t="s">
        <v>46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38" ht="14.45" customHeight="1" x14ac:dyDescent="0.2">
      <c r="A6" s="25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 t="s">
        <v>7</v>
      </c>
      <c r="Q6" s="25"/>
      <c r="R6" s="25"/>
      <c r="S6" s="25"/>
      <c r="T6" s="25"/>
      <c r="V6" s="25" t="s">
        <v>8</v>
      </c>
      <c r="W6" s="25"/>
      <c r="X6" s="25"/>
      <c r="Y6" s="25"/>
      <c r="Z6" s="25"/>
      <c r="AA6" s="25"/>
      <c r="AB6" s="25"/>
      <c r="AD6" s="25" t="s">
        <v>9</v>
      </c>
      <c r="AE6" s="25"/>
      <c r="AF6" s="25"/>
      <c r="AG6" s="25"/>
      <c r="AH6" s="25"/>
      <c r="AI6" s="25"/>
      <c r="AJ6" s="25"/>
      <c r="AK6" s="25"/>
      <c r="AL6" s="2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6" t="s">
        <v>10</v>
      </c>
      <c r="W7" s="26"/>
      <c r="X7" s="26"/>
      <c r="Y7" s="3"/>
      <c r="Z7" s="26" t="s">
        <v>11</v>
      </c>
      <c r="AA7" s="26"/>
      <c r="AB7" s="2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5" t="s">
        <v>48</v>
      </c>
      <c r="B8" s="25"/>
      <c r="D8" s="2" t="s">
        <v>49</v>
      </c>
      <c r="F8" s="2" t="s">
        <v>50</v>
      </c>
      <c r="H8" s="2" t="s">
        <v>51</v>
      </c>
      <c r="J8" s="2" t="s">
        <v>52</v>
      </c>
      <c r="L8" s="2" t="s">
        <v>53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customHeight="1" x14ac:dyDescent="0.2">
      <c r="A4" s="24" t="s">
        <v>54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4.45" customHeight="1" x14ac:dyDescent="0.2">
      <c r="A5" s="24" t="s">
        <v>55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45" customHeight="1" x14ac:dyDescent="0.2"/>
    <row r="7" spans="1:13" ht="14.45" customHeight="1" x14ac:dyDescent="0.2"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4.45" customHeight="1" x14ac:dyDescent="0.2">
      <c r="A8" s="2" t="s">
        <v>56</v>
      </c>
      <c r="C8" s="4" t="s">
        <v>13</v>
      </c>
      <c r="D8" s="3"/>
      <c r="E8" s="4" t="s">
        <v>57</v>
      </c>
      <c r="F8" s="3"/>
      <c r="G8" s="4" t="s">
        <v>58</v>
      </c>
      <c r="H8" s="3"/>
      <c r="I8" s="4" t="s">
        <v>59</v>
      </c>
      <c r="J8" s="3"/>
      <c r="K8" s="4" t="s">
        <v>60</v>
      </c>
      <c r="L8" s="3"/>
      <c r="M8" s="4" t="s">
        <v>61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workbookViewId="0">
      <selection activeCell="A12" sqref="A12:B1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4.7109375" bestFit="1" customWidth="1"/>
    <col min="7" max="7" width="1.28515625" customWidth="1"/>
    <col min="8" max="8" width="1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  <col min="17" max="17" width="20.140625" customWidth="1"/>
  </cols>
  <sheetData>
    <row r="1" spans="1:12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4.45" customHeight="1" x14ac:dyDescent="0.2"/>
    <row r="5" spans="1:12" ht="14.45" customHeight="1" x14ac:dyDescent="0.2">
      <c r="A5" s="1" t="s">
        <v>62</v>
      </c>
      <c r="B5" s="24" t="s">
        <v>63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4.45" customHeight="1" x14ac:dyDescent="0.2">
      <c r="D6" s="2" t="s">
        <v>7</v>
      </c>
      <c r="F6" s="25" t="s">
        <v>8</v>
      </c>
      <c r="G6" s="25"/>
      <c r="H6" s="25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5" t="s">
        <v>64</v>
      </c>
      <c r="B8" s="25"/>
      <c r="D8" s="2" t="s">
        <v>65</v>
      </c>
      <c r="F8" s="2" t="s">
        <v>66</v>
      </c>
      <c r="H8" s="2" t="s">
        <v>67</v>
      </c>
      <c r="J8" s="2" t="s">
        <v>65</v>
      </c>
      <c r="L8" s="2" t="s">
        <v>18</v>
      </c>
    </row>
    <row r="9" spans="1:12" ht="21.75" customHeight="1" x14ac:dyDescent="0.2">
      <c r="A9" s="27" t="s">
        <v>169</v>
      </c>
      <c r="B9" s="27"/>
      <c r="D9" s="6">
        <v>7973889451</v>
      </c>
      <c r="F9" s="6">
        <v>13834668458</v>
      </c>
      <c r="H9" s="6">
        <v>8982010000</v>
      </c>
      <c r="J9" s="6">
        <v>12826547909</v>
      </c>
      <c r="L9" s="43">
        <v>2.5000000000000001E-2</v>
      </c>
    </row>
    <row r="10" spans="1:12" ht="21.75" customHeight="1" x14ac:dyDescent="0.2">
      <c r="A10" s="34" t="s">
        <v>170</v>
      </c>
      <c r="B10" s="34"/>
      <c r="D10" s="10">
        <v>46877035</v>
      </c>
      <c r="F10" s="10">
        <v>320366</v>
      </c>
      <c r="H10" s="10">
        <v>630000</v>
      </c>
      <c r="J10" s="10">
        <v>46567401</v>
      </c>
      <c r="L10" s="44">
        <v>1E-4</v>
      </c>
    </row>
    <row r="11" spans="1:12" ht="21.75" customHeight="1" x14ac:dyDescent="0.2">
      <c r="A11" s="34" t="s">
        <v>171</v>
      </c>
      <c r="B11" s="34"/>
      <c r="D11" s="10">
        <v>1021037945</v>
      </c>
      <c r="F11" s="10">
        <v>3774698324</v>
      </c>
      <c r="H11" s="10">
        <v>4750375000</v>
      </c>
      <c r="J11" s="10">
        <v>45361269</v>
      </c>
      <c r="L11" s="44">
        <v>1E-4</v>
      </c>
    </row>
    <row r="12" spans="1:12" ht="21.75" customHeight="1" x14ac:dyDescent="0.2">
      <c r="A12" s="29" t="s">
        <v>68</v>
      </c>
      <c r="B12" s="29"/>
      <c r="D12" s="11">
        <v>190000000000</v>
      </c>
      <c r="F12" s="11">
        <v>0</v>
      </c>
      <c r="H12" s="11">
        <v>0</v>
      </c>
      <c r="J12" s="11">
        <v>190000000000</v>
      </c>
      <c r="L12" s="45">
        <v>0.36969999999999997</v>
      </c>
    </row>
    <row r="13" spans="1:12" ht="21.75" customHeight="1" x14ac:dyDescent="0.2">
      <c r="A13" s="32" t="s">
        <v>21</v>
      </c>
      <c r="B13" s="32"/>
      <c r="D13" s="14">
        <v>199041804431</v>
      </c>
      <c r="F13" s="14">
        <v>17609687148</v>
      </c>
      <c r="H13" s="14">
        <v>13733015000</v>
      </c>
      <c r="J13" s="14">
        <v>202918476579</v>
      </c>
      <c r="L13" s="46">
        <f>SUM(L9:L12)</f>
        <v>0.39489999999999997</v>
      </c>
    </row>
  </sheetData>
  <mergeCells count="11">
    <mergeCell ref="A13:B13"/>
    <mergeCell ref="A11:B11"/>
    <mergeCell ref="A12:B12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45" customHeight="1" x14ac:dyDescent="0.2"/>
    <row r="5" spans="1:10" ht="29.1" customHeight="1" x14ac:dyDescent="0.2">
      <c r="A5" s="1" t="s">
        <v>70</v>
      </c>
      <c r="B5" s="24" t="s">
        <v>71</v>
      </c>
      <c r="C5" s="24"/>
      <c r="D5" s="24"/>
      <c r="E5" s="24"/>
      <c r="F5" s="24"/>
      <c r="G5" s="24"/>
      <c r="H5" s="24"/>
      <c r="I5" s="24"/>
      <c r="J5" s="24"/>
    </row>
    <row r="6" spans="1:10" ht="14.45" customHeight="1" x14ac:dyDescent="0.2"/>
    <row r="7" spans="1:10" ht="14.45" customHeight="1" x14ac:dyDescent="0.2">
      <c r="A7" s="25" t="s">
        <v>72</v>
      </c>
      <c r="B7" s="25"/>
      <c r="D7" s="2" t="s">
        <v>73</v>
      </c>
      <c r="F7" s="2" t="s">
        <v>65</v>
      </c>
      <c r="H7" s="2" t="s">
        <v>74</v>
      </c>
      <c r="J7" s="2" t="s">
        <v>75</v>
      </c>
    </row>
    <row r="8" spans="1:10" ht="21.75" customHeight="1" x14ac:dyDescent="0.2">
      <c r="A8" s="27" t="s">
        <v>76</v>
      </c>
      <c r="B8" s="27"/>
      <c r="D8" s="5" t="s">
        <v>77</v>
      </c>
      <c r="F8" s="6">
        <v>0</v>
      </c>
      <c r="H8" s="7">
        <v>0</v>
      </c>
      <c r="J8" s="7">
        <v>0</v>
      </c>
    </row>
    <row r="9" spans="1:10" ht="21.75" customHeight="1" x14ac:dyDescent="0.2">
      <c r="A9" s="34" t="s">
        <v>78</v>
      </c>
      <c r="B9" s="34"/>
      <c r="D9" s="16" t="s">
        <v>79</v>
      </c>
      <c r="F9" s="10">
        <v>1650146799</v>
      </c>
      <c r="H9" s="17">
        <v>27.89</v>
      </c>
      <c r="J9" s="17">
        <v>0.32</v>
      </c>
    </row>
    <row r="10" spans="1:10" ht="21.75" customHeight="1" x14ac:dyDescent="0.2">
      <c r="A10" s="34" t="s">
        <v>80</v>
      </c>
      <c r="B10" s="34"/>
      <c r="D10" s="16" t="s">
        <v>81</v>
      </c>
      <c r="F10" s="10">
        <v>0</v>
      </c>
      <c r="H10" s="17">
        <v>0</v>
      </c>
      <c r="J10" s="17">
        <v>0</v>
      </c>
    </row>
    <row r="11" spans="1:10" ht="21.75" customHeight="1" x14ac:dyDescent="0.2">
      <c r="A11" s="34" t="s">
        <v>82</v>
      </c>
      <c r="B11" s="34"/>
      <c r="D11" s="16" t="s">
        <v>83</v>
      </c>
      <c r="F11" s="10">
        <v>4266021459</v>
      </c>
      <c r="H11" s="17">
        <v>72.099999999999994</v>
      </c>
      <c r="J11" s="17">
        <v>0.83</v>
      </c>
    </row>
    <row r="12" spans="1:10" ht="21.75" customHeight="1" x14ac:dyDescent="0.2">
      <c r="A12" s="29" t="s">
        <v>84</v>
      </c>
      <c r="B12" s="29"/>
      <c r="D12" s="8" t="s">
        <v>85</v>
      </c>
      <c r="F12" s="11">
        <v>488907</v>
      </c>
      <c r="H12" s="12">
        <v>0.01</v>
      </c>
      <c r="J12" s="12">
        <v>0</v>
      </c>
    </row>
    <row r="13" spans="1:10" ht="21.75" customHeight="1" x14ac:dyDescent="0.2">
      <c r="A13" s="32" t="s">
        <v>21</v>
      </c>
      <c r="B13" s="32"/>
      <c r="D13" s="14"/>
      <c r="F13" s="14">
        <v>5916657165</v>
      </c>
      <c r="H13" s="15">
        <v>100</v>
      </c>
      <c r="J13" s="15">
        <v>1.1499999999999999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sqref="A1:W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1.75" customHeight="1" x14ac:dyDescent="0.2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4.45" customHeight="1" x14ac:dyDescent="0.2"/>
    <row r="5" spans="1:23" ht="14.45" customHeight="1" x14ac:dyDescent="0.2">
      <c r="A5" s="1" t="s">
        <v>86</v>
      </c>
      <c r="B5" s="24" t="s">
        <v>87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45" customHeight="1" x14ac:dyDescent="0.2">
      <c r="D6" s="25" t="s">
        <v>88</v>
      </c>
      <c r="E6" s="25"/>
      <c r="F6" s="25"/>
      <c r="G6" s="25"/>
      <c r="H6" s="25"/>
      <c r="I6" s="25"/>
      <c r="J6" s="25"/>
      <c r="K6" s="25"/>
      <c r="L6" s="25"/>
      <c r="N6" s="25" t="s">
        <v>89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45" customHeight="1" x14ac:dyDescent="0.2">
      <c r="D7" s="3"/>
      <c r="E7" s="3"/>
      <c r="F7" s="3"/>
      <c r="G7" s="3"/>
      <c r="H7" s="3"/>
      <c r="I7" s="3"/>
      <c r="J7" s="26" t="s">
        <v>21</v>
      </c>
      <c r="K7" s="26"/>
      <c r="L7" s="26"/>
      <c r="N7" s="3"/>
      <c r="O7" s="3"/>
      <c r="P7" s="3"/>
      <c r="Q7" s="3"/>
      <c r="R7" s="3"/>
      <c r="S7" s="3"/>
      <c r="T7" s="3"/>
      <c r="U7" s="26" t="s">
        <v>21</v>
      </c>
      <c r="V7" s="26"/>
      <c r="W7" s="26"/>
    </row>
    <row r="8" spans="1:23" ht="14.45" customHeight="1" x14ac:dyDescent="0.2">
      <c r="A8" s="25" t="s">
        <v>90</v>
      </c>
      <c r="B8" s="25"/>
      <c r="D8" s="2" t="s">
        <v>91</v>
      </c>
      <c r="F8" s="2" t="s">
        <v>92</v>
      </c>
      <c r="H8" s="2" t="s">
        <v>93</v>
      </c>
      <c r="J8" s="4" t="s">
        <v>65</v>
      </c>
      <c r="K8" s="3"/>
      <c r="L8" s="4" t="s">
        <v>74</v>
      </c>
      <c r="N8" s="2" t="s">
        <v>91</v>
      </c>
      <c r="P8" s="25" t="s">
        <v>92</v>
      </c>
      <c r="Q8" s="25"/>
      <c r="S8" s="2" t="s">
        <v>93</v>
      </c>
      <c r="U8" s="4" t="s">
        <v>65</v>
      </c>
      <c r="V8" s="3"/>
      <c r="W8" s="4" t="s">
        <v>74</v>
      </c>
    </row>
    <row r="9" spans="1:23" ht="21.75" customHeight="1" x14ac:dyDescent="0.2">
      <c r="A9" s="27" t="s">
        <v>19</v>
      </c>
      <c r="B9" s="27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28">
        <v>0</v>
      </c>
      <c r="Q9" s="28"/>
      <c r="S9" s="6">
        <v>0</v>
      </c>
      <c r="U9" s="6">
        <v>0</v>
      </c>
      <c r="W9" s="7">
        <v>0</v>
      </c>
    </row>
    <row r="10" spans="1:23" ht="21.75" customHeight="1" x14ac:dyDescent="0.2">
      <c r="A10" s="29" t="s">
        <v>20</v>
      </c>
      <c r="B10" s="29"/>
      <c r="D10" s="11">
        <v>0</v>
      </c>
      <c r="F10" s="11">
        <v>0</v>
      </c>
      <c r="H10" s="11">
        <v>0</v>
      </c>
      <c r="J10" s="11">
        <v>0</v>
      </c>
      <c r="L10" s="12">
        <v>0</v>
      </c>
      <c r="N10" s="11">
        <v>0</v>
      </c>
      <c r="P10" s="30">
        <v>0</v>
      </c>
      <c r="Q10" s="31"/>
      <c r="S10" s="11">
        <v>0</v>
      </c>
      <c r="U10" s="11">
        <v>0</v>
      </c>
      <c r="W10" s="12">
        <v>0</v>
      </c>
    </row>
    <row r="11" spans="1:23" ht="21.75" customHeight="1" x14ac:dyDescent="0.2">
      <c r="A11" s="32" t="s">
        <v>21</v>
      </c>
      <c r="B11" s="32"/>
      <c r="D11" s="14">
        <v>0</v>
      </c>
      <c r="F11" s="14">
        <v>0</v>
      </c>
      <c r="H11" s="14">
        <v>0</v>
      </c>
      <c r="J11" s="14">
        <v>0</v>
      </c>
      <c r="L11" s="15">
        <v>0</v>
      </c>
      <c r="N11" s="14">
        <v>0</v>
      </c>
      <c r="Q11" s="14">
        <v>0</v>
      </c>
      <c r="S11" s="14">
        <v>0</v>
      </c>
      <c r="U11" s="14">
        <v>0</v>
      </c>
      <c r="W11" s="15">
        <v>0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2026-04-27T08:32:51Z</dcterms:created>
  <dcterms:modified xsi:type="dcterms:W3CDTF">2026-04-27T09:19:36Z</dcterms:modified>
</cp:coreProperties>
</file>