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1CE3910-2DD9-46F1-8675-7E25EF8FD00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بانکی'!$A$1:$K$32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صندوق'!$A$1:$X$14</definedName>
    <definedName name="_xlnm.Print_Area" localSheetId="14">'درآمد سود سهام'!$A$1:$T$10</definedName>
    <definedName name="_xlnm.Print_Area" localSheetId="15">'درآمد سود صندوق'!$A$1:$L$9</definedName>
    <definedName name="_xlnm.Print_Area" localSheetId="20">'درآمد ناشی از تغییر قیمت اوراق'!$A$1:$S$14</definedName>
    <definedName name="_xlnm.Print_Area" localSheetId="18">'درآمد ناشی از فروش'!$A$1:$S$14</definedName>
    <definedName name="_xlnm.Print_Area" localSheetId="13">'سایر درآمدها'!$A$1:$G$11</definedName>
    <definedName name="_xlnm.Print_Area" localSheetId="6">سپرده!$A$1:$M$34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بانکی'!$A$1:$N$31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3" l="1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9" i="13"/>
  <c r="J8" i="13"/>
  <c r="F32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9" i="13"/>
  <c r="F8" i="13"/>
  <c r="L34" i="7"/>
</calcChain>
</file>

<file path=xl/sharedStrings.xml><?xml version="1.0" encoding="utf-8"?>
<sst xmlns="http://schemas.openxmlformats.org/spreadsheetml/2006/main" count="506" uniqueCount="178">
  <si>
    <t>صندوق اختصاصی بازارگردانی حامی نوآفرین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</si>
  <si>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</si>
  <si>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</si>
  <si>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</si>
  <si>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</si>
  <si>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</si>
  <si>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</si>
  <si>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</si>
  <si>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</si>
  <si>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</si>
  <si>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</si>
  <si>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</si>
  <si>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</si>
  <si>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</si>
  <si>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</si>
  <si>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</si>
  <si>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</si>
  <si>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</si>
  <si>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</si>
  <si>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</si>
  <si>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</si>
  <si>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</si>
  <si>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</si>
  <si>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</si>
  <si>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</si>
  <si>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</si>
  <si>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</si>
  <si>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</si>
  <si>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</si>
  <si>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</si>
  <si>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</si>
  <si>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</si>
  <si>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</si>
  <si>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</si>
  <si>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</si>
  <si>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</si>
  <si>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</si>
  <si>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</si>
  <si>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</si>
  <si>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</si>
  <si>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</si>
  <si>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کارآفرین-ثابت</t>
  </si>
  <si>
    <t>ص.س.مدیریت ثروت ص.بازنشستگی-س</t>
  </si>
  <si>
    <t>صندوق س. با درآمد ثابت کیان</t>
  </si>
  <si>
    <t>صندوق س. کارا -د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</si>
  <si>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</si>
  <si>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</si>
  <si>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</si>
  <si>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</si>
  <si>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</si>
  <si>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</si>
  <si>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</si>
  <si>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</si>
  <si>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</si>
  <si>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</si>
  <si>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</si>
  <si>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</si>
  <si>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</si>
  <si>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</si>
  <si>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</si>
  <si>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</si>
  <si>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</si>
  <si>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</si>
  <si>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</si>
  <si>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</si>
  <si>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</si>
  <si>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</si>
  <si>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</si>
  <si>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</t>
  </si>
  <si>
    <t>سپرده بلند مدت بانک گردشگری میدان هروی</t>
  </si>
  <si>
    <t>سپرده کوتاه مدت بانک ملت آذرنوش</t>
  </si>
  <si>
    <t>سپرده کوتاه مدت بانک شهر میدان مشاهیر استان سمنان</t>
  </si>
  <si>
    <t>شرکت هیربد نیرو بانک MF.Component.BankName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</si>
  <si>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</si>
  <si>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</si>
  <si>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</si>
  <si>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</si>
  <si>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</si>
  <si>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</si>
  <si>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</si>
  <si>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</si>
  <si>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</si>
  <si>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</si>
  <si>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</si>
  <si>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</si>
  <si>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</si>
  <si>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</si>
  <si>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</si>
  <si>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</si>
  <si>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</si>
  <si>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</si>
  <si>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</si>
  <si>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</si>
  <si>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</si>
  <si>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</si>
  <si>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</si>
  <si>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</si>
  <si>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</si>
  <si>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</si>
  <si>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</si>
  <si>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</si>
  <si>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ص.س.مدیریت ثروت ص.بازنشستگی-س</t>
  </si>
  <si>
    <t>صندوق س افرا نماد پایدار-ثابت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</si>
  <si>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</si>
  <si>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</si>
  <si>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</si>
  <si>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</si>
  <si>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</si>
  <si>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</si>
  <si>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</si>
  <si>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</si>
  <si>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</si>
  <si>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</si>
  <si>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</si>
  <si>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</si>
  <si>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</si>
  <si>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</si>
  <si>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</si>
  <si>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</si>
  <si>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</si>
  <si>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</si>
  <si>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</si>
  <si>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</si>
  <si>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</si>
  <si>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</si>
  <si>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</si>
  <si>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</si>
  <si>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</si>
  <si>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</si>
  <si>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</si>
  <si>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</si>
  <si>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</si>
  <si>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</si>
  <si>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</si>
  <si>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</si>
  <si>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</si>
  <si>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شرکت هیربد نیرو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</si>
  <si>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</si>
  <si>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</si>
  <si>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</si>
  <si>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</si>
  <si>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</si>
  <si>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</si>
  <si>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</si>
  <si>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</si>
  <si>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</si>
  <si>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</si>
  <si>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</si>
  <si>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1404/04/18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</si>
  <si>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</si>
  <si>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</si>
  <si>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</si>
  <si>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</si>
  <si>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</si>
  <si>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صندوق س آرمان کارآفرین-ثابت (آسا1)</t>
  </si>
  <si>
    <t>1404/11/01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</si>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</sst>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4533900</xdr:colOff>
      <xdr:row>4</xdr:row>
      <xdr:rowOff>152400</xdr:rowOff>
    </xdr:from>
    <xdr:to>
      <xdr:col>2</xdr:col>
      <xdr:colOff>657783</xdr:colOff>
      <xdr:row>12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87C4A6-4E9F-4E28-BFCC-918E9B160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305217" y="1152525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5" sqref="B5:B6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23" t="s">
        <v>0</v>
      </c>
      <c r="B1" s="23"/>
      <c r="C1" s="23"/>
    </row>
    <row r="2" spans="1:3" ht="21.75" customHeight="1">
      <c r="A2" s="23" t="s">
        <v>1</v>
      </c>
      <c r="B2" s="23"/>
      <c r="C2" s="23"/>
    </row>
    <row r="3" spans="1:3" ht="21.75" customHeight="1">
      <c r="A3" s="23" t="s">
        <v>2</v>
      </c>
      <c r="B3" s="23"/>
      <c r="C3" s="23"/>
    </row>
    <row r="4" spans="1:3" ht="7.35" customHeight="1"/>
    <row r="5" spans="1:3" ht="123.6" customHeight="1">
      <c r="B5" s="24"/>
    </row>
    <row r="6" spans="1:3" ht="123.6" customHeight="1">
      <c r="B6" s="2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4"/>
  <sheetViews>
    <sheetView rightToLeft="1" workbookViewId="0">
      <selection activeCell="A8" sqref="A8:B8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5.140625" bestFit="1" customWidth="1"/>
    <col min="5" max="5" width="1.28515625" customWidth="1"/>
    <col min="6" max="6" width="16" bestFit="1" customWidth="1"/>
    <col min="7" max="7" width="1.28515625" customWidth="1"/>
    <col min="8" max="8" width="14.140625" bestFit="1" customWidth="1"/>
    <col min="9" max="9" width="1.28515625" customWidth="1"/>
    <col min="10" max="10" width="16" bestFit="1" customWidth="1"/>
    <col min="11" max="11" width="1.28515625" customWidth="1"/>
    <col min="12" max="12" width="15.5703125" customWidth="1"/>
    <col min="13" max="13" width="1.28515625" customWidth="1"/>
    <col min="14" max="14" width="16" bestFit="1" customWidth="1"/>
    <col min="15" max="16" width="1.28515625" customWidth="1"/>
    <col min="17" max="17" width="16" bestFit="1" customWidth="1"/>
    <col min="18" max="18" width="1.28515625" customWidth="1"/>
    <col min="19" max="19" width="16" bestFit="1" customWidth="1"/>
    <col min="20" max="20" width="1.28515625" customWidth="1"/>
    <col min="21" max="21" width="16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/>
    <row r="5" spans="1:23" ht="14.45" customHeight="1">
      <c r="A5" s="1" t="s">
        <v>98</v>
      </c>
      <c r="B5" s="25" t="s">
        <v>99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>
      <c r="D6" s="26" t="s">
        <v>92</v>
      </c>
      <c r="E6" s="26"/>
      <c r="F6" s="26"/>
      <c r="G6" s="26"/>
      <c r="H6" s="26"/>
      <c r="I6" s="26"/>
      <c r="J6" s="26"/>
      <c r="K6" s="26"/>
      <c r="L6" s="26"/>
      <c r="N6" s="26" t="s">
        <v>93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>
      <c r="D7" s="3"/>
      <c r="E7" s="3"/>
      <c r="F7" s="3"/>
      <c r="G7" s="3"/>
      <c r="H7" s="3"/>
      <c r="I7" s="3"/>
      <c r="J7" s="27" t="s">
        <v>21</v>
      </c>
      <c r="K7" s="27"/>
      <c r="L7" s="27"/>
      <c r="N7" s="3"/>
      <c r="O7" s="3"/>
      <c r="P7" s="3"/>
      <c r="Q7" s="3"/>
      <c r="R7" s="3"/>
      <c r="S7" s="3"/>
      <c r="T7" s="3"/>
      <c r="U7" s="27" t="s">
        <v>21</v>
      </c>
      <c r="V7" s="27"/>
      <c r="W7" s="27"/>
    </row>
    <row r="8" spans="1:23" ht="14.45" customHeight="1">
      <c r="A8" s="26" t="s">
        <v>38</v>
      </c>
      <c r="B8" s="26"/>
      <c r="D8" s="2" t="s">
        <v>100</v>
      </c>
      <c r="F8" s="2" t="s">
        <v>96</v>
      </c>
      <c r="H8" s="2" t="s">
        <v>97</v>
      </c>
      <c r="J8" s="4" t="s">
        <v>65</v>
      </c>
      <c r="K8" s="3"/>
      <c r="L8" s="4" t="s">
        <v>78</v>
      </c>
      <c r="N8" s="2" t="s">
        <v>100</v>
      </c>
      <c r="P8" s="26" t="s">
        <v>96</v>
      </c>
      <c r="Q8" s="26"/>
      <c r="S8" s="2" t="s">
        <v>97</v>
      </c>
      <c r="U8" s="4" t="s">
        <v>65</v>
      </c>
      <c r="V8" s="3"/>
      <c r="W8" s="4" t="s">
        <v>78</v>
      </c>
    </row>
    <row r="9" spans="1:23" ht="21.75" customHeight="1">
      <c r="A9" s="28" t="s">
        <v>41</v>
      </c>
      <c r="B9" s="28"/>
      <c r="D9" s="6">
        <v>350794660</v>
      </c>
      <c r="F9" s="6">
        <v>-3411980</v>
      </c>
      <c r="H9" s="6">
        <v>-67925929</v>
      </c>
      <c r="J9" s="6">
        <v>279456751</v>
      </c>
      <c r="L9" s="7">
        <v>-3.89</v>
      </c>
      <c r="N9" s="6">
        <v>2100639274</v>
      </c>
      <c r="P9" s="29">
        <v>144116644</v>
      </c>
      <c r="Q9" s="29"/>
      <c r="S9" s="6">
        <v>-14072879</v>
      </c>
      <c r="U9" s="6">
        <v>2230683039</v>
      </c>
      <c r="W9" s="7">
        <v>3.19</v>
      </c>
    </row>
    <row r="10" spans="1:23" ht="21.75" customHeight="1">
      <c r="A10" s="35" t="s">
        <v>101</v>
      </c>
      <c r="B10" s="35"/>
      <c r="D10" s="10">
        <v>0</v>
      </c>
      <c r="F10" s="10">
        <v>353503018</v>
      </c>
      <c r="H10" s="10">
        <v>191795719</v>
      </c>
      <c r="J10" s="10">
        <v>545298737</v>
      </c>
      <c r="L10" s="17">
        <v>-7.6</v>
      </c>
      <c r="N10" s="10">
        <v>0</v>
      </c>
      <c r="P10" s="31">
        <v>58437766</v>
      </c>
      <c r="Q10" s="31"/>
      <c r="S10" s="10">
        <v>191391384</v>
      </c>
      <c r="U10" s="10">
        <v>249829150</v>
      </c>
      <c r="W10" s="17">
        <v>0.36</v>
      </c>
    </row>
    <row r="11" spans="1:23" ht="21.75" customHeight="1">
      <c r="A11" s="35" t="s">
        <v>43</v>
      </c>
      <c r="B11" s="35"/>
      <c r="D11" s="10">
        <v>0</v>
      </c>
      <c r="F11" s="10">
        <v>694797281</v>
      </c>
      <c r="H11" s="10">
        <v>306188415</v>
      </c>
      <c r="J11" s="10">
        <v>1000985696</v>
      </c>
      <c r="L11" s="17">
        <v>-13.95</v>
      </c>
      <c r="N11" s="10">
        <v>0</v>
      </c>
      <c r="P11" s="31">
        <v>824207686</v>
      </c>
      <c r="Q11" s="31"/>
      <c r="S11" s="10">
        <v>308880971</v>
      </c>
      <c r="U11" s="10">
        <v>1133088657</v>
      </c>
      <c r="W11" s="17">
        <v>1.62</v>
      </c>
    </row>
    <row r="12" spans="1:23" ht="21.75" customHeight="1">
      <c r="A12" s="35" t="s">
        <v>102</v>
      </c>
      <c r="B12" s="35"/>
      <c r="D12" s="10">
        <v>0</v>
      </c>
      <c r="F12" s="10">
        <v>0</v>
      </c>
      <c r="H12" s="10">
        <v>0</v>
      </c>
      <c r="J12" s="10">
        <v>0</v>
      </c>
      <c r="L12" s="17">
        <v>0</v>
      </c>
      <c r="N12" s="10">
        <v>0</v>
      </c>
      <c r="P12" s="31">
        <v>0</v>
      </c>
      <c r="Q12" s="31"/>
      <c r="S12" s="10">
        <v>1257382362</v>
      </c>
      <c r="U12" s="10">
        <v>1257382362</v>
      </c>
      <c r="W12" s="17">
        <v>1.8</v>
      </c>
    </row>
    <row r="13" spans="1:23" ht="21.75" customHeight="1">
      <c r="A13" s="30" t="s">
        <v>44</v>
      </c>
      <c r="B13" s="30"/>
      <c r="D13" s="11">
        <v>0</v>
      </c>
      <c r="F13" s="11">
        <v>30134285</v>
      </c>
      <c r="H13" s="11">
        <v>0</v>
      </c>
      <c r="J13" s="11">
        <v>30134285</v>
      </c>
      <c r="L13" s="12">
        <v>-0.42</v>
      </c>
      <c r="N13" s="11">
        <v>0</v>
      </c>
      <c r="P13" s="31">
        <v>30134285</v>
      </c>
      <c r="Q13" s="32"/>
      <c r="S13" s="11">
        <v>0</v>
      </c>
      <c r="U13" s="11">
        <v>30134285</v>
      </c>
      <c r="W13" s="12">
        <v>0.04</v>
      </c>
    </row>
    <row r="14" spans="1:23" ht="21.75" customHeight="1">
      <c r="A14" s="33" t="s">
        <v>21</v>
      </c>
      <c r="B14" s="33"/>
      <c r="D14" s="14">
        <v>350794660</v>
      </c>
      <c r="F14" s="14">
        <v>1075022604</v>
      </c>
      <c r="H14" s="14">
        <v>430058205</v>
      </c>
      <c r="J14" s="14">
        <v>1855875469</v>
      </c>
      <c r="L14" s="15">
        <v>-25.86</v>
      </c>
      <c r="N14" s="14">
        <v>2100639274</v>
      </c>
      <c r="Q14" s="14">
        <v>1056896381</v>
      </c>
      <c r="S14" s="14">
        <v>1743581838</v>
      </c>
      <c r="U14" s="14">
        <v>4901117493</v>
      </c>
      <c r="W14" s="15">
        <v>7.01</v>
      </c>
    </row>
  </sheetData>
  <mergeCells count="21">
    <mergeCell ref="A13:B13"/>
    <mergeCell ref="P13:Q13"/>
    <mergeCell ref="A14:B14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/>
    <row r="5" spans="1:18" ht="14.45" customHeight="1">
      <c r="A5" s="1" t="s">
        <v>103</v>
      </c>
      <c r="B5" s="25" t="s">
        <v>104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>
      <c r="D6" s="26" t="s">
        <v>92</v>
      </c>
      <c r="E6" s="26"/>
      <c r="F6" s="26"/>
      <c r="G6" s="26"/>
      <c r="H6" s="26"/>
      <c r="I6" s="26"/>
      <c r="J6" s="26"/>
      <c r="L6" s="26" t="s">
        <v>93</v>
      </c>
      <c r="M6" s="26"/>
      <c r="N6" s="26"/>
      <c r="O6" s="26"/>
      <c r="P6" s="26"/>
      <c r="Q6" s="26"/>
      <c r="R6" s="26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26" t="s">
        <v>105</v>
      </c>
      <c r="B8" s="26"/>
      <c r="D8" s="2" t="s">
        <v>106</v>
      </c>
      <c r="F8" s="2" t="s">
        <v>96</v>
      </c>
      <c r="H8" s="2" t="s">
        <v>97</v>
      </c>
      <c r="J8" s="2" t="s">
        <v>21</v>
      </c>
      <c r="L8" s="2" t="s">
        <v>106</v>
      </c>
      <c r="N8" s="2" t="s">
        <v>96</v>
      </c>
      <c r="P8" s="2" t="s">
        <v>97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/>
    <row r="5" spans="1:17" ht="14.45" customHeight="1">
      <c r="A5" s="1" t="s">
        <v>107</v>
      </c>
      <c r="B5" s="25" t="s">
        <v>108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29.1" customHeight="1">
      <c r="M6" s="37" t="s">
        <v>109</v>
      </c>
      <c r="Q6" s="37" t="s">
        <v>110</v>
      </c>
    </row>
    <row r="7" spans="1:17" ht="14.45" customHeight="1">
      <c r="A7" s="26" t="s">
        <v>111</v>
      </c>
      <c r="B7" s="26"/>
      <c r="D7" s="2" t="s">
        <v>112</v>
      </c>
      <c r="F7" s="2" t="s">
        <v>113</v>
      </c>
      <c r="H7" s="2" t="s">
        <v>32</v>
      </c>
      <c r="J7" s="26" t="s">
        <v>114</v>
      </c>
      <c r="K7" s="26"/>
      <c r="M7" s="37"/>
      <c r="O7" s="2" t="s">
        <v>115</v>
      </c>
      <c r="Q7" s="37"/>
    </row>
    <row r="8" spans="1:17" ht="14.45" customHeight="1">
      <c r="A8" s="27" t="s">
        <v>116</v>
      </c>
      <c r="B8" s="38"/>
      <c r="D8" s="27" t="s">
        <v>117</v>
      </c>
      <c r="F8" s="4" t="s">
        <v>118</v>
      </c>
      <c r="H8" s="3"/>
      <c r="J8" s="3"/>
      <c r="K8" s="3"/>
      <c r="M8" s="3"/>
      <c r="O8" s="3"/>
      <c r="Q8" s="3"/>
    </row>
    <row r="9" spans="1:17" ht="14.45" customHeight="1">
      <c r="A9" s="26"/>
      <c r="B9" s="26"/>
      <c r="D9" s="26"/>
      <c r="F9" s="4" t="s">
        <v>119</v>
      </c>
    </row>
    <row r="10" spans="1:17" ht="14.45" customHeight="1">
      <c r="A10" s="27" t="s">
        <v>116</v>
      </c>
      <c r="B10" s="38"/>
      <c r="D10" s="27" t="s">
        <v>120</v>
      </c>
      <c r="F10" s="4" t="s">
        <v>118</v>
      </c>
    </row>
    <row r="11" spans="1:17" ht="14.45" customHeight="1">
      <c r="A11" s="26"/>
      <c r="B11" s="26"/>
      <c r="D11" s="26"/>
      <c r="F11" s="4" t="s">
        <v>121</v>
      </c>
    </row>
    <row r="12" spans="1:17" ht="65.45" customHeight="1">
      <c r="A12" s="39" t="s">
        <v>122</v>
      </c>
      <c r="B12" s="39"/>
      <c r="D12" s="19" t="s">
        <v>123</v>
      </c>
      <c r="F12" s="4" t="s">
        <v>124</v>
      </c>
    </row>
    <row r="13" spans="1:17" ht="14.45" customHeight="1">
      <c r="A13" s="39" t="s">
        <v>125</v>
      </c>
      <c r="B13" s="40"/>
      <c r="D13" s="39" t="s">
        <v>125</v>
      </c>
      <c r="F13" s="4" t="s">
        <v>126</v>
      </c>
    </row>
    <row r="14" spans="1:17" ht="14.45" customHeight="1">
      <c r="A14" s="41"/>
      <c r="B14" s="41"/>
      <c r="D14" s="41"/>
      <c r="F14" s="4" t="s">
        <v>127</v>
      </c>
    </row>
    <row r="15" spans="1:17" ht="14.45" customHeight="1">
      <c r="A15" s="41"/>
      <c r="B15" s="41"/>
      <c r="D15" s="41"/>
      <c r="F15" s="4" t="s">
        <v>128</v>
      </c>
    </row>
    <row r="16" spans="1:17" ht="14.45" customHeight="1">
      <c r="A16" s="37"/>
      <c r="B16" s="37"/>
      <c r="D16" s="37"/>
      <c r="F16" s="4" t="s">
        <v>129</v>
      </c>
    </row>
    <row r="17" spans="1:10" ht="14.45" customHeight="1">
      <c r="A17" s="3"/>
      <c r="B17" s="3"/>
      <c r="D17" s="3"/>
      <c r="F17" s="3"/>
    </row>
    <row r="18" spans="1:10" ht="14.45" customHeight="1">
      <c r="A18" s="26" t="s">
        <v>130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2"/>
  <sheetViews>
    <sheetView rightToLeft="1" workbookViewId="0">
      <selection activeCell="J33" sqref="J33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/>
    <row r="5" spans="1:10" ht="14.45" customHeight="1">
      <c r="A5" s="1" t="s">
        <v>131</v>
      </c>
      <c r="B5" s="25" t="s">
        <v>132</v>
      </c>
      <c r="C5" s="25"/>
      <c r="D5" s="25"/>
      <c r="E5" s="25"/>
      <c r="F5" s="25"/>
      <c r="G5" s="25"/>
      <c r="H5" s="25"/>
      <c r="I5" s="25"/>
      <c r="J5" s="25"/>
    </row>
    <row r="6" spans="1:10" ht="14.45" customHeight="1">
      <c r="D6" s="26" t="s">
        <v>92</v>
      </c>
      <c r="E6" s="26"/>
      <c r="F6" s="26"/>
      <c r="H6" s="26" t="s">
        <v>93</v>
      </c>
      <c r="I6" s="26"/>
      <c r="J6" s="26"/>
    </row>
    <row r="7" spans="1:10" ht="36.4" customHeight="1">
      <c r="A7" s="26" t="s">
        <v>133</v>
      </c>
      <c r="B7" s="26"/>
      <c r="D7" s="19" t="s">
        <v>134</v>
      </c>
      <c r="E7" s="3"/>
      <c r="F7" s="19" t="s">
        <v>135</v>
      </c>
      <c r="H7" s="19" t="s">
        <v>134</v>
      </c>
      <c r="I7" s="3"/>
      <c r="J7" s="19" t="s">
        <v>135</v>
      </c>
    </row>
    <row r="8" spans="1:10" ht="21.75" customHeight="1">
      <c r="A8" s="28" t="s">
        <v>136</v>
      </c>
      <c r="B8" s="28"/>
      <c r="D8" s="6">
        <v>128082191</v>
      </c>
      <c r="F8" s="7">
        <f>D8/$D$32*100</f>
        <v>2.8279041056714682</v>
      </c>
      <c r="H8" s="6">
        <v>128082191</v>
      </c>
      <c r="J8" s="7">
        <f>H8/$H$32*100</f>
        <v>0.26509489196044367</v>
      </c>
    </row>
    <row r="9" spans="1:10" ht="21.75" customHeight="1">
      <c r="A9" s="35" t="s">
        <v>68</v>
      </c>
      <c r="B9" s="35"/>
      <c r="D9" s="10">
        <v>45630</v>
      </c>
      <c r="F9" s="46">
        <f>D9/$D$32*100</f>
        <v>1.0074567223931164E-3</v>
      </c>
      <c r="H9" s="10">
        <v>2765585</v>
      </c>
      <c r="J9" s="46">
        <f>H9/$H$32*100</f>
        <v>5.7239999648540027E-3</v>
      </c>
    </row>
    <row r="10" spans="1:10" ht="21.75" customHeight="1">
      <c r="A10" s="35" t="s">
        <v>69</v>
      </c>
      <c r="B10" s="35"/>
      <c r="D10" s="10">
        <v>407509406</v>
      </c>
      <c r="F10" s="46">
        <f t="shared" ref="F10:F31" si="0">D10/$D$32*100</f>
        <v>8.9973283040351895</v>
      </c>
      <c r="H10" s="10">
        <v>5003465901</v>
      </c>
      <c r="J10" s="46">
        <f t="shared" ref="J10:J31" si="1">H10/$H$32*100</f>
        <v>10.355797649131087</v>
      </c>
    </row>
    <row r="11" spans="1:10" ht="21.75" customHeight="1">
      <c r="A11" s="35" t="s">
        <v>69</v>
      </c>
      <c r="B11" s="35"/>
      <c r="D11" s="10">
        <v>276164389</v>
      </c>
      <c r="F11" s="46">
        <f t="shared" si="0"/>
        <v>6.0973848385631735</v>
      </c>
      <c r="H11" s="10">
        <v>3294543001</v>
      </c>
      <c r="J11" s="46">
        <f t="shared" si="1"/>
        <v>6.8187974775441722</v>
      </c>
    </row>
    <row r="12" spans="1:10" ht="21.75" customHeight="1">
      <c r="A12" s="35" t="s">
        <v>69</v>
      </c>
      <c r="B12" s="35"/>
      <c r="D12" s="10">
        <v>1610958919</v>
      </c>
      <c r="F12" s="46">
        <f t="shared" si="0"/>
        <v>35.568077853291648</v>
      </c>
      <c r="H12" s="10">
        <v>19220997068</v>
      </c>
      <c r="J12" s="46">
        <f t="shared" si="1"/>
        <v>39.78217503410341</v>
      </c>
    </row>
    <row r="13" spans="1:10" ht="21.75" customHeight="1">
      <c r="A13" s="35" t="s">
        <v>69</v>
      </c>
      <c r="B13" s="35"/>
      <c r="D13" s="10">
        <v>133479457</v>
      </c>
      <c r="F13" s="46">
        <f t="shared" si="0"/>
        <v>2.9470693897881417</v>
      </c>
      <c r="H13" s="10">
        <v>1592570846</v>
      </c>
      <c r="J13" s="46">
        <f t="shared" si="1"/>
        <v>3.2961834355232291</v>
      </c>
    </row>
    <row r="14" spans="1:10" ht="21.75" customHeight="1">
      <c r="A14" s="35" t="s">
        <v>69</v>
      </c>
      <c r="B14" s="35"/>
      <c r="D14" s="10">
        <v>42575365</v>
      </c>
      <c r="F14" s="46">
        <f t="shared" si="0"/>
        <v>0.94001397496363359</v>
      </c>
      <c r="H14" s="10">
        <v>507975181</v>
      </c>
      <c r="J14" s="46">
        <f t="shared" si="1"/>
        <v>1.051368848974342</v>
      </c>
    </row>
    <row r="15" spans="1:10" ht="21.75" customHeight="1">
      <c r="A15" s="35" t="s">
        <v>69</v>
      </c>
      <c r="B15" s="35"/>
      <c r="D15" s="10">
        <v>101260274</v>
      </c>
      <c r="F15" s="46">
        <f t="shared" si="0"/>
        <v>2.2357077307181434</v>
      </c>
      <c r="H15" s="10">
        <v>1207949684</v>
      </c>
      <c r="J15" s="46">
        <f t="shared" si="1"/>
        <v>2.5001234634847251</v>
      </c>
    </row>
    <row r="16" spans="1:10" ht="21.75" customHeight="1">
      <c r="A16" s="35" t="s">
        <v>69</v>
      </c>
      <c r="B16" s="35"/>
      <c r="D16" s="10">
        <v>103561645</v>
      </c>
      <c r="F16" s="46">
        <f t="shared" si="0"/>
        <v>2.2865192951422193</v>
      </c>
      <c r="H16" s="10">
        <v>1235524367</v>
      </c>
      <c r="J16" s="46">
        <f t="shared" si="1"/>
        <v>2.5571954697773758</v>
      </c>
    </row>
    <row r="17" spans="1:10" ht="21.75" customHeight="1">
      <c r="A17" s="35" t="s">
        <v>70</v>
      </c>
      <c r="B17" s="35"/>
      <c r="D17" s="10">
        <v>17437</v>
      </c>
      <c r="F17" s="46">
        <f t="shared" si="0"/>
        <v>3.8498844769600636E-4</v>
      </c>
      <c r="H17" s="10">
        <v>403917386</v>
      </c>
      <c r="J17" s="46">
        <f t="shared" si="1"/>
        <v>0.83599784612222039</v>
      </c>
    </row>
    <row r="18" spans="1:10" ht="21.75" customHeight="1">
      <c r="A18" s="35" t="s">
        <v>70</v>
      </c>
      <c r="B18" s="35"/>
      <c r="D18" s="10">
        <v>121305</v>
      </c>
      <c r="F18" s="46">
        <f t="shared" si="0"/>
        <v>2.6782717008524432E-3</v>
      </c>
      <c r="H18" s="10">
        <v>33925803</v>
      </c>
      <c r="J18" s="46">
        <f t="shared" si="1"/>
        <v>7.0217077102907269E-2</v>
      </c>
    </row>
    <row r="19" spans="1:10" ht="21.75" customHeight="1">
      <c r="A19" s="35" t="s">
        <v>69</v>
      </c>
      <c r="B19" s="35"/>
      <c r="D19" s="10">
        <v>59835618</v>
      </c>
      <c r="F19" s="46">
        <f t="shared" si="0"/>
        <v>1.3211000568189033</v>
      </c>
      <c r="H19" s="10">
        <v>713823482</v>
      </c>
      <c r="J19" s="46">
        <f t="shared" si="1"/>
        <v>1.477418190321383</v>
      </c>
    </row>
    <row r="20" spans="1:10" ht="21.75" customHeight="1">
      <c r="A20" s="35" t="s">
        <v>69</v>
      </c>
      <c r="B20" s="35"/>
      <c r="D20" s="10">
        <v>701917809</v>
      </c>
      <c r="F20" s="46">
        <f t="shared" si="0"/>
        <v>15.497519510070074</v>
      </c>
      <c r="H20" s="10">
        <v>8374246557</v>
      </c>
      <c r="J20" s="46">
        <f t="shared" si="1"/>
        <v>17.332386094785281</v>
      </c>
    </row>
    <row r="21" spans="1:10" ht="21.75" customHeight="1">
      <c r="A21" s="35" t="s">
        <v>69</v>
      </c>
      <c r="B21" s="35"/>
      <c r="D21" s="10">
        <v>44383561</v>
      </c>
      <c r="F21" s="46">
        <f t="shared" si="0"/>
        <v>0.9799368155422955</v>
      </c>
      <c r="H21" s="10">
        <v>497273777</v>
      </c>
      <c r="J21" s="46">
        <f t="shared" si="1"/>
        <v>1.0292198873188918</v>
      </c>
    </row>
    <row r="22" spans="1:10" ht="21.75" customHeight="1">
      <c r="A22" s="35" t="s">
        <v>69</v>
      </c>
      <c r="B22" s="35"/>
      <c r="D22" s="10">
        <v>75945223</v>
      </c>
      <c r="F22" s="46">
        <f t="shared" si="0"/>
        <v>1.6767811844180212</v>
      </c>
      <c r="H22" s="10">
        <v>906110471</v>
      </c>
      <c r="J22" s="46">
        <f t="shared" si="1"/>
        <v>1.8753993473922672</v>
      </c>
    </row>
    <row r="23" spans="1:10" ht="21.75" customHeight="1">
      <c r="A23" s="35" t="s">
        <v>69</v>
      </c>
      <c r="B23" s="35"/>
      <c r="D23" s="10">
        <v>49315068</v>
      </c>
      <c r="F23" s="46">
        <f t="shared" si="0"/>
        <v>1.0888186888422893</v>
      </c>
      <c r="H23" s="10">
        <v>552373675</v>
      </c>
      <c r="J23" s="46">
        <f t="shared" si="1"/>
        <v>1.1432615147559291</v>
      </c>
    </row>
    <row r="24" spans="1:10" ht="21.75" customHeight="1">
      <c r="A24" s="35" t="s">
        <v>69</v>
      </c>
      <c r="B24" s="35"/>
      <c r="D24" s="10">
        <v>77095895</v>
      </c>
      <c r="F24" s="46">
        <f t="shared" si="0"/>
        <v>1.7021866685659401</v>
      </c>
      <c r="H24" s="10">
        <v>870082181</v>
      </c>
      <c r="J24" s="46">
        <f t="shared" si="1"/>
        <v>1.8008307007248352</v>
      </c>
    </row>
    <row r="25" spans="1:10" ht="21.75" customHeight="1">
      <c r="A25" s="35" t="s">
        <v>69</v>
      </c>
      <c r="B25" s="35"/>
      <c r="D25" s="10">
        <v>78936985</v>
      </c>
      <c r="F25" s="46">
        <f t="shared" si="0"/>
        <v>1.7428357699691996</v>
      </c>
      <c r="H25" s="10">
        <v>817561634</v>
      </c>
      <c r="J25" s="46">
        <f t="shared" si="1"/>
        <v>1.6921276201172557</v>
      </c>
    </row>
    <row r="26" spans="1:10" ht="21.75" customHeight="1">
      <c r="A26" s="35" t="s">
        <v>69</v>
      </c>
      <c r="B26" s="35"/>
      <c r="D26" s="10">
        <v>88675617</v>
      </c>
      <c r="F26" s="46">
        <f t="shared" si="0"/>
        <v>1.9578533083280145</v>
      </c>
      <c r="H26" s="10">
        <v>706237932</v>
      </c>
      <c r="J26" s="46">
        <f t="shared" si="1"/>
        <v>1.46171818907991</v>
      </c>
    </row>
    <row r="27" spans="1:10" ht="21.75" customHeight="1">
      <c r="A27" s="35" t="s">
        <v>69</v>
      </c>
      <c r="B27" s="35"/>
      <c r="D27" s="10">
        <v>110818627</v>
      </c>
      <c r="F27" s="46">
        <f t="shared" si="0"/>
        <v>2.4467449208311485</v>
      </c>
      <c r="H27" s="10">
        <v>724278889</v>
      </c>
      <c r="J27" s="46">
        <f t="shared" si="1"/>
        <v>1.4990580058759706</v>
      </c>
    </row>
    <row r="28" spans="1:10" ht="21.75" customHeight="1">
      <c r="A28" s="35" t="s">
        <v>69</v>
      </c>
      <c r="B28" s="35"/>
      <c r="D28" s="10">
        <v>145063039</v>
      </c>
      <c r="F28" s="46">
        <f t="shared" si="0"/>
        <v>3.2028212538094416</v>
      </c>
      <c r="H28" s="10">
        <v>761580819</v>
      </c>
      <c r="J28" s="46">
        <f t="shared" si="1"/>
        <v>1.5762627368854989</v>
      </c>
    </row>
    <row r="29" spans="1:10" ht="21.75" customHeight="1">
      <c r="A29" s="35" t="s">
        <v>69</v>
      </c>
      <c r="B29" s="35"/>
      <c r="D29" s="10">
        <v>149581376</v>
      </c>
      <c r="F29" s="46">
        <f t="shared" si="0"/>
        <v>3.3025808195488136</v>
      </c>
      <c r="H29" s="10">
        <v>534219172</v>
      </c>
      <c r="J29" s="46">
        <f t="shared" si="1"/>
        <v>1.1056866889834644</v>
      </c>
    </row>
    <row r="30" spans="1:10" ht="21.75" customHeight="1">
      <c r="A30" s="35" t="s">
        <v>69</v>
      </c>
      <c r="B30" s="35"/>
      <c r="D30" s="10">
        <v>143873973</v>
      </c>
      <c r="F30" s="46">
        <f t="shared" si="0"/>
        <v>3.1765680753069412</v>
      </c>
      <c r="H30" s="10">
        <v>226087669</v>
      </c>
      <c r="J30" s="46">
        <f t="shared" si="1"/>
        <v>0.46793926399294306</v>
      </c>
    </row>
    <row r="31" spans="1:10" ht="21.75" customHeight="1">
      <c r="A31" s="30" t="s">
        <v>70</v>
      </c>
      <c r="B31" s="30"/>
      <c r="D31" s="11">
        <v>8004</v>
      </c>
      <c r="F31" s="46">
        <f t="shared" si="0"/>
        <v>1.7671890436192204E-4</v>
      </c>
      <c r="H31" s="11">
        <v>8004</v>
      </c>
      <c r="J31" s="46">
        <f t="shared" si="1"/>
        <v>1.656607759974524E-5</v>
      </c>
    </row>
    <row r="32" spans="1:10" ht="21.75" customHeight="1">
      <c r="A32" s="33" t="s">
        <v>21</v>
      </c>
      <c r="B32" s="33"/>
      <c r="D32" s="14">
        <v>4529226813</v>
      </c>
      <c r="F32" s="14">
        <f>SUM(F8:F31)</f>
        <v>100.00000000000003</v>
      </c>
      <c r="H32" s="14">
        <v>48315601275</v>
      </c>
      <c r="J32" s="14">
        <f>SUM(J8:J31)</f>
        <v>99.999999999999986</v>
      </c>
    </row>
  </sheetData>
  <mergeCells count="32">
    <mergeCell ref="A32:B32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23" t="s">
        <v>0</v>
      </c>
      <c r="B1" s="23"/>
      <c r="C1" s="23"/>
      <c r="D1" s="23"/>
      <c r="E1" s="23"/>
      <c r="F1" s="23"/>
    </row>
    <row r="2" spans="1:6" ht="21.75" customHeight="1">
      <c r="A2" s="23" t="s">
        <v>73</v>
      </c>
      <c r="B2" s="23"/>
      <c r="C2" s="23"/>
      <c r="D2" s="23"/>
      <c r="E2" s="23"/>
      <c r="F2" s="23"/>
    </row>
    <row r="3" spans="1:6" ht="21.75" customHeight="1">
      <c r="A3" s="23" t="s">
        <v>2</v>
      </c>
      <c r="B3" s="23"/>
      <c r="C3" s="23"/>
      <c r="D3" s="23"/>
      <c r="E3" s="23"/>
      <c r="F3" s="23"/>
    </row>
    <row r="4" spans="1:6" ht="14.45" customHeight="1"/>
    <row r="5" spans="1:6" ht="29.1" customHeight="1">
      <c r="A5" s="1" t="s">
        <v>137</v>
      </c>
      <c r="B5" s="25" t="s">
        <v>88</v>
      </c>
      <c r="C5" s="25"/>
      <c r="D5" s="25"/>
      <c r="E5" s="25"/>
      <c r="F5" s="25"/>
    </row>
    <row r="6" spans="1:6" ht="14.45" customHeight="1">
      <c r="D6" s="2" t="s">
        <v>92</v>
      </c>
      <c r="F6" s="2" t="s">
        <v>9</v>
      </c>
    </row>
    <row r="7" spans="1:6" ht="14.45" customHeight="1">
      <c r="A7" s="26" t="s">
        <v>88</v>
      </c>
      <c r="B7" s="26"/>
      <c r="D7" s="4" t="s">
        <v>65</v>
      </c>
      <c r="F7" s="4" t="s">
        <v>65</v>
      </c>
    </row>
    <row r="8" spans="1:6" ht="21.75" customHeight="1">
      <c r="A8" s="28" t="s">
        <v>88</v>
      </c>
      <c r="B8" s="28"/>
      <c r="D8" s="6">
        <v>0</v>
      </c>
      <c r="F8" s="6">
        <v>0</v>
      </c>
    </row>
    <row r="9" spans="1:6" ht="21.75" customHeight="1">
      <c r="A9" s="35" t="s">
        <v>138</v>
      </c>
      <c r="B9" s="35"/>
      <c r="D9" s="10">
        <v>0</v>
      </c>
      <c r="F9" s="10">
        <v>32722084</v>
      </c>
    </row>
    <row r="10" spans="1:6" ht="21.75" customHeight="1">
      <c r="A10" s="30" t="s">
        <v>139</v>
      </c>
      <c r="B10" s="30"/>
      <c r="D10" s="11">
        <v>3991222</v>
      </c>
      <c r="F10" s="11">
        <v>10594616</v>
      </c>
    </row>
    <row r="11" spans="1:6" ht="21.75" customHeight="1">
      <c r="A11" s="33" t="s">
        <v>21</v>
      </c>
      <c r="B11" s="33"/>
      <c r="D11" s="14">
        <v>3991222</v>
      </c>
      <c r="F11" s="14">
        <v>43316700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7.5703125" bestFit="1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/>
    <row r="5" spans="1:19" ht="14.45" customHeight="1">
      <c r="A5" s="25" t="s">
        <v>95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>
      <c r="A6" s="26" t="s">
        <v>23</v>
      </c>
      <c r="C6" s="26" t="s">
        <v>140</v>
      </c>
      <c r="D6" s="26"/>
      <c r="E6" s="26"/>
      <c r="F6" s="26"/>
      <c r="G6" s="26"/>
      <c r="I6" s="26" t="s">
        <v>92</v>
      </c>
      <c r="J6" s="26"/>
      <c r="K6" s="26"/>
      <c r="L6" s="26"/>
      <c r="M6" s="26"/>
      <c r="O6" s="26" t="s">
        <v>93</v>
      </c>
      <c r="P6" s="26"/>
      <c r="Q6" s="26"/>
      <c r="R6" s="26"/>
      <c r="S6" s="26"/>
    </row>
    <row r="7" spans="1:19" ht="29.1" customHeight="1">
      <c r="A7" s="26"/>
      <c r="C7" s="19" t="s">
        <v>141</v>
      </c>
      <c r="D7" s="3"/>
      <c r="E7" s="19" t="s">
        <v>142</v>
      </c>
      <c r="F7" s="3"/>
      <c r="G7" s="19" t="s">
        <v>143</v>
      </c>
      <c r="I7" s="19" t="s">
        <v>144</v>
      </c>
      <c r="J7" s="3"/>
      <c r="K7" s="19" t="s">
        <v>145</v>
      </c>
      <c r="L7" s="3"/>
      <c r="M7" s="19" t="s">
        <v>146</v>
      </c>
      <c r="O7" s="19" t="s">
        <v>144</v>
      </c>
      <c r="P7" s="3"/>
      <c r="Q7" s="19" t="s">
        <v>145</v>
      </c>
      <c r="R7" s="3"/>
      <c r="S7" s="19" t="s">
        <v>146</v>
      </c>
    </row>
    <row r="8" spans="1:19" ht="21.75" customHeight="1">
      <c r="A8" s="5" t="s">
        <v>19</v>
      </c>
      <c r="C8" s="5" t="s">
        <v>147</v>
      </c>
      <c r="E8" s="6">
        <v>59323956</v>
      </c>
      <c r="G8" s="6">
        <v>70</v>
      </c>
      <c r="I8" s="6">
        <v>0</v>
      </c>
      <c r="K8" s="6">
        <v>0</v>
      </c>
      <c r="M8" s="6">
        <v>0</v>
      </c>
      <c r="O8" s="6">
        <v>4152676920</v>
      </c>
      <c r="Q8" s="6">
        <v>0</v>
      </c>
      <c r="S8" s="6">
        <v>4152676920</v>
      </c>
    </row>
    <row r="9" spans="1:19" ht="21.75" customHeight="1">
      <c r="A9" s="8" t="s">
        <v>20</v>
      </c>
      <c r="C9" s="8" t="s">
        <v>148</v>
      </c>
      <c r="E9" s="11">
        <v>14344947</v>
      </c>
      <c r="G9" s="11">
        <v>366</v>
      </c>
      <c r="I9" s="11">
        <v>0</v>
      </c>
      <c r="K9" s="11">
        <v>0</v>
      </c>
      <c r="M9" s="11">
        <v>0</v>
      </c>
      <c r="O9" s="11">
        <v>5250250602</v>
      </c>
      <c r="Q9" s="11">
        <v>0</v>
      </c>
      <c r="S9" s="11">
        <v>5250250602</v>
      </c>
    </row>
    <row r="10" spans="1:19" ht="21.75" customHeight="1">
      <c r="A10" s="13" t="s">
        <v>21</v>
      </c>
      <c r="C10" s="14"/>
      <c r="E10" s="14"/>
      <c r="G10" s="14"/>
      <c r="I10" s="14">
        <v>0</v>
      </c>
      <c r="K10" s="14">
        <v>0</v>
      </c>
      <c r="M10" s="14">
        <v>0</v>
      </c>
      <c r="O10" s="14">
        <v>9402927522</v>
      </c>
      <c r="Q10" s="14">
        <v>0</v>
      </c>
      <c r="S10" s="14">
        <v>9402927522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9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4.45" customHeight="1"/>
    <row r="5" spans="1:11" ht="14.45" customHeight="1">
      <c r="A5" s="25" t="s">
        <v>100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4.45" customHeight="1">
      <c r="I6" s="2" t="s">
        <v>92</v>
      </c>
      <c r="K6" s="2" t="s">
        <v>93</v>
      </c>
    </row>
    <row r="7" spans="1:11" ht="29.1" customHeight="1">
      <c r="A7" s="2" t="s">
        <v>149</v>
      </c>
      <c r="C7" s="18" t="s">
        <v>150</v>
      </c>
      <c r="E7" s="18" t="s">
        <v>151</v>
      </c>
      <c r="G7" s="18" t="s">
        <v>152</v>
      </c>
      <c r="I7" s="19" t="s">
        <v>153</v>
      </c>
      <c r="K7" s="19" t="s">
        <v>153</v>
      </c>
    </row>
    <row r="8" spans="1:11" ht="21.75" customHeight="1">
      <c r="A8" s="20" t="s">
        <v>154</v>
      </c>
      <c r="C8" s="20" t="s">
        <v>155</v>
      </c>
      <c r="E8" s="21">
        <v>1333820</v>
      </c>
      <c r="G8" s="22">
        <v>263</v>
      </c>
      <c r="I8" s="21">
        <v>350794660</v>
      </c>
      <c r="K8" s="21">
        <v>2100639274</v>
      </c>
    </row>
    <row r="9" spans="1:11" ht="21.75" customHeight="1">
      <c r="A9" s="13" t="s">
        <v>21</v>
      </c>
      <c r="C9" s="14"/>
      <c r="E9" s="14"/>
      <c r="G9" s="14"/>
      <c r="I9" s="14">
        <v>350794660</v>
      </c>
      <c r="K9" s="14">
        <v>2100639274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/>
    <row r="5" spans="1:19" ht="14.45" customHeight="1">
      <c r="A5" s="25" t="s">
        <v>156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>
      <c r="A6" s="26" t="s">
        <v>76</v>
      </c>
      <c r="I6" s="26" t="s">
        <v>92</v>
      </c>
      <c r="J6" s="26"/>
      <c r="K6" s="26"/>
      <c r="L6" s="26"/>
      <c r="M6" s="26"/>
      <c r="O6" s="26" t="s">
        <v>93</v>
      </c>
      <c r="P6" s="26"/>
      <c r="Q6" s="26"/>
      <c r="R6" s="26"/>
      <c r="S6" s="26"/>
    </row>
    <row r="7" spans="1:19" ht="29.1" customHeight="1">
      <c r="A7" s="26"/>
      <c r="C7" s="18" t="s">
        <v>157</v>
      </c>
      <c r="E7" s="18" t="s">
        <v>52</v>
      </c>
      <c r="G7" s="18" t="s">
        <v>158</v>
      </c>
      <c r="I7" s="19" t="s">
        <v>159</v>
      </c>
      <c r="J7" s="3"/>
      <c r="K7" s="19" t="s">
        <v>145</v>
      </c>
      <c r="L7" s="3"/>
      <c r="M7" s="19" t="s">
        <v>160</v>
      </c>
      <c r="O7" s="19" t="s">
        <v>159</v>
      </c>
      <c r="P7" s="3"/>
      <c r="Q7" s="19" t="s">
        <v>145</v>
      </c>
      <c r="R7" s="3"/>
      <c r="S7" s="19" t="s">
        <v>160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1"/>
  <sheetViews>
    <sheetView rightToLeft="1" workbookViewId="0">
      <selection sqref="A1:M1"/>
    </sheetView>
  </sheetViews>
  <sheetFormatPr defaultRowHeight="12.75"/>
  <cols>
    <col min="1" max="1" width="39" customWidth="1"/>
    <col min="2" max="2" width="1.28515625" customWidth="1"/>
    <col min="3" max="3" width="16" bestFit="1" customWidth="1"/>
    <col min="4" max="4" width="1.28515625" customWidth="1"/>
    <col min="5" max="5" width="13.5703125" bestFit="1" customWidth="1"/>
    <col min="6" max="6" width="1.28515625" customWidth="1"/>
    <col min="7" max="7" width="15.5703125" customWidth="1"/>
    <col min="8" max="8" width="1.28515625" customWidth="1"/>
    <col min="9" max="9" width="17.28515625" bestFit="1" customWidth="1"/>
    <col min="10" max="10" width="1.28515625" customWidth="1"/>
    <col min="11" max="11" width="10.42578125" customWidth="1"/>
    <col min="12" max="12" width="1.28515625" customWidth="1"/>
    <col min="13" max="13" width="17.28515625" bestFit="1" customWidth="1"/>
    <col min="14" max="14" width="0.28515625" customWidth="1"/>
  </cols>
  <sheetData>
    <row r="1" spans="1:13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/>
    <row r="5" spans="1:13" ht="14.45" customHeight="1">
      <c r="A5" s="25" t="s">
        <v>161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45" customHeight="1">
      <c r="A6" s="26" t="s">
        <v>76</v>
      </c>
      <c r="C6" s="26" t="s">
        <v>92</v>
      </c>
      <c r="D6" s="26"/>
      <c r="E6" s="26"/>
      <c r="F6" s="26"/>
      <c r="G6" s="26"/>
      <c r="I6" s="26" t="s">
        <v>93</v>
      </c>
      <c r="J6" s="26"/>
      <c r="K6" s="26"/>
      <c r="L6" s="26"/>
      <c r="M6" s="26"/>
    </row>
    <row r="7" spans="1:13" ht="29.1" customHeight="1">
      <c r="A7" s="26"/>
      <c r="C7" s="19" t="s">
        <v>159</v>
      </c>
      <c r="D7" s="3"/>
      <c r="E7" s="19" t="s">
        <v>145</v>
      </c>
      <c r="F7" s="3"/>
      <c r="G7" s="19" t="s">
        <v>160</v>
      </c>
      <c r="I7" s="19" t="s">
        <v>159</v>
      </c>
      <c r="J7" s="3"/>
      <c r="K7" s="19" t="s">
        <v>145</v>
      </c>
      <c r="L7" s="3"/>
      <c r="M7" s="19" t="s">
        <v>160</v>
      </c>
    </row>
    <row r="8" spans="1:13" ht="21.75" customHeight="1">
      <c r="A8" s="5" t="s">
        <v>68</v>
      </c>
      <c r="C8" s="6">
        <v>45630</v>
      </c>
      <c r="E8" s="6">
        <v>0</v>
      </c>
      <c r="G8" s="6">
        <v>45630</v>
      </c>
      <c r="I8" s="6">
        <v>2765585</v>
      </c>
      <c r="K8" s="6">
        <v>0</v>
      </c>
      <c r="M8" s="6">
        <v>2765585</v>
      </c>
    </row>
    <row r="9" spans="1:13" ht="21.75" customHeight="1">
      <c r="A9" s="16" t="s">
        <v>69</v>
      </c>
      <c r="C9" s="10">
        <v>407509406</v>
      </c>
      <c r="E9" s="10">
        <v>-1425350</v>
      </c>
      <c r="G9" s="10">
        <v>408934756</v>
      </c>
      <c r="I9" s="10">
        <v>5003465901</v>
      </c>
      <c r="K9" s="10">
        <v>0</v>
      </c>
      <c r="M9" s="10">
        <v>5003465901</v>
      </c>
    </row>
    <row r="10" spans="1:13" ht="21.75" customHeight="1">
      <c r="A10" s="16" t="s">
        <v>69</v>
      </c>
      <c r="C10" s="10">
        <v>276164389</v>
      </c>
      <c r="E10" s="10">
        <v>-1668225</v>
      </c>
      <c r="G10" s="10">
        <v>277832614</v>
      </c>
      <c r="I10" s="10">
        <v>3294543001</v>
      </c>
      <c r="K10" s="10">
        <v>179605</v>
      </c>
      <c r="M10" s="10">
        <v>3294363396</v>
      </c>
    </row>
    <row r="11" spans="1:13" ht="21.75" customHeight="1">
      <c r="A11" s="16" t="s">
        <v>69</v>
      </c>
      <c r="C11" s="10">
        <v>1610958919</v>
      </c>
      <c r="E11" s="10">
        <v>-1370238</v>
      </c>
      <c r="G11" s="10">
        <v>1612329157</v>
      </c>
      <c r="I11" s="10">
        <v>19220997068</v>
      </c>
      <c r="K11" s="10">
        <v>0</v>
      </c>
      <c r="M11" s="10">
        <v>19220997068</v>
      </c>
    </row>
    <row r="12" spans="1:13" ht="21.75" customHeight="1">
      <c r="A12" s="16" t="s">
        <v>69</v>
      </c>
      <c r="C12" s="10">
        <v>133479457</v>
      </c>
      <c r="E12" s="10">
        <v>-316592</v>
      </c>
      <c r="G12" s="10">
        <v>133796049</v>
      </c>
      <c r="I12" s="10">
        <v>1592570846</v>
      </c>
      <c r="K12" s="10">
        <v>0</v>
      </c>
      <c r="M12" s="10">
        <v>1592570846</v>
      </c>
    </row>
    <row r="13" spans="1:13" ht="21.75" customHeight="1">
      <c r="A13" s="16" t="s">
        <v>69</v>
      </c>
      <c r="C13" s="10">
        <v>42575365</v>
      </c>
      <c r="E13" s="10">
        <v>-100982</v>
      </c>
      <c r="G13" s="10">
        <v>42676347</v>
      </c>
      <c r="I13" s="10">
        <v>507975181</v>
      </c>
      <c r="K13" s="10">
        <v>0</v>
      </c>
      <c r="M13" s="10">
        <v>507975181</v>
      </c>
    </row>
    <row r="14" spans="1:13" ht="21.75" customHeight="1">
      <c r="A14" s="16" t="s">
        <v>69</v>
      </c>
      <c r="C14" s="10">
        <v>101260274</v>
      </c>
      <c r="E14" s="10">
        <v>-419748</v>
      </c>
      <c r="G14" s="10">
        <v>101680022</v>
      </c>
      <c r="I14" s="10">
        <v>1207949684</v>
      </c>
      <c r="K14" s="10">
        <v>75703</v>
      </c>
      <c r="M14" s="10">
        <v>1207873981</v>
      </c>
    </row>
    <row r="15" spans="1:13" ht="21.75" customHeight="1">
      <c r="A15" s="16" t="s">
        <v>69</v>
      </c>
      <c r="C15" s="10">
        <v>103561645</v>
      </c>
      <c r="E15" s="10">
        <v>-650220</v>
      </c>
      <c r="G15" s="10">
        <v>104211865</v>
      </c>
      <c r="I15" s="10">
        <v>1235524367</v>
      </c>
      <c r="K15" s="10">
        <v>0</v>
      </c>
      <c r="M15" s="10">
        <v>1235524367</v>
      </c>
    </row>
    <row r="16" spans="1:13" ht="21.75" customHeight="1">
      <c r="A16" s="16" t="s">
        <v>70</v>
      </c>
      <c r="C16" s="10">
        <v>17437</v>
      </c>
      <c r="E16" s="10">
        <v>0</v>
      </c>
      <c r="G16" s="10">
        <v>17437</v>
      </c>
      <c r="I16" s="10">
        <v>403917386</v>
      </c>
      <c r="K16" s="10">
        <v>0</v>
      </c>
      <c r="M16" s="10">
        <v>403917386</v>
      </c>
    </row>
    <row r="17" spans="1:13" ht="21.75" customHeight="1">
      <c r="A17" s="16" t="s">
        <v>70</v>
      </c>
      <c r="C17" s="10">
        <v>121305</v>
      </c>
      <c r="E17" s="10">
        <v>0</v>
      </c>
      <c r="G17" s="10">
        <v>121305</v>
      </c>
      <c r="I17" s="10">
        <v>33925803</v>
      </c>
      <c r="K17" s="10">
        <v>0</v>
      </c>
      <c r="M17" s="10">
        <v>33925803</v>
      </c>
    </row>
    <row r="18" spans="1:13" ht="21.75" customHeight="1">
      <c r="A18" s="16" t="s">
        <v>69</v>
      </c>
      <c r="C18" s="10">
        <v>59835618</v>
      </c>
      <c r="E18" s="10">
        <v>-373857</v>
      </c>
      <c r="G18" s="10">
        <v>60209475</v>
      </c>
      <c r="I18" s="10">
        <v>713823482</v>
      </c>
      <c r="K18" s="10">
        <v>47891</v>
      </c>
      <c r="M18" s="10">
        <v>713775591</v>
      </c>
    </row>
    <row r="19" spans="1:13" ht="21.75" customHeight="1">
      <c r="A19" s="16" t="s">
        <v>69</v>
      </c>
      <c r="C19" s="10">
        <v>701917809</v>
      </c>
      <c r="E19" s="10">
        <v>-4087254</v>
      </c>
      <c r="G19" s="10">
        <v>706005063</v>
      </c>
      <c r="I19" s="10">
        <v>8374246557</v>
      </c>
      <c r="K19" s="10">
        <v>0</v>
      </c>
      <c r="M19" s="10">
        <v>8374246557</v>
      </c>
    </row>
    <row r="20" spans="1:13" ht="21.75" customHeight="1">
      <c r="A20" s="16" t="s">
        <v>69</v>
      </c>
      <c r="C20" s="10">
        <v>44383561</v>
      </c>
      <c r="E20" s="10">
        <v>0</v>
      </c>
      <c r="G20" s="10">
        <v>44383561</v>
      </c>
      <c r="I20" s="10">
        <v>497273777</v>
      </c>
      <c r="K20" s="10">
        <v>268846</v>
      </c>
      <c r="M20" s="10">
        <v>497004931</v>
      </c>
    </row>
    <row r="21" spans="1:13" ht="21.75" customHeight="1">
      <c r="A21" s="16" t="s">
        <v>69</v>
      </c>
      <c r="C21" s="10">
        <v>75945223</v>
      </c>
      <c r="E21" s="10">
        <v>-231089</v>
      </c>
      <c r="G21" s="10">
        <v>76176312</v>
      </c>
      <c r="I21" s="10">
        <v>906110471</v>
      </c>
      <c r="K21" s="10">
        <v>0</v>
      </c>
      <c r="M21" s="10">
        <v>906110471</v>
      </c>
    </row>
    <row r="22" spans="1:13" ht="21.75" customHeight="1">
      <c r="A22" s="16" t="s">
        <v>69</v>
      </c>
      <c r="C22" s="10">
        <v>49315068</v>
      </c>
      <c r="E22" s="10">
        <v>0</v>
      </c>
      <c r="G22" s="10">
        <v>49315068</v>
      </c>
      <c r="I22" s="10">
        <v>552373675</v>
      </c>
      <c r="K22" s="10">
        <v>271082</v>
      </c>
      <c r="M22" s="10">
        <v>552102593</v>
      </c>
    </row>
    <row r="23" spans="1:13" ht="21.75" customHeight="1">
      <c r="A23" s="16" t="s">
        <v>69</v>
      </c>
      <c r="C23" s="10">
        <v>77095895</v>
      </c>
      <c r="E23" s="10">
        <v>-481701</v>
      </c>
      <c r="G23" s="10">
        <v>77577596</v>
      </c>
      <c r="I23" s="10">
        <v>870082181</v>
      </c>
      <c r="K23" s="10">
        <v>0</v>
      </c>
      <c r="M23" s="10">
        <v>870082181</v>
      </c>
    </row>
    <row r="24" spans="1:13" ht="21.75" customHeight="1">
      <c r="A24" s="16" t="s">
        <v>69</v>
      </c>
      <c r="C24" s="10">
        <v>78936985</v>
      </c>
      <c r="E24" s="10">
        <v>-506673</v>
      </c>
      <c r="G24" s="10">
        <v>79443658</v>
      </c>
      <c r="I24" s="10">
        <v>817561634</v>
      </c>
      <c r="K24" s="10">
        <v>0</v>
      </c>
      <c r="M24" s="10">
        <v>817561634</v>
      </c>
    </row>
    <row r="25" spans="1:13" ht="21.75" customHeight="1">
      <c r="A25" s="16" t="s">
        <v>69</v>
      </c>
      <c r="C25" s="10">
        <v>88675617</v>
      </c>
      <c r="E25" s="10">
        <v>-563149</v>
      </c>
      <c r="G25" s="10">
        <v>89238766</v>
      </c>
      <c r="I25" s="10">
        <v>706237932</v>
      </c>
      <c r="K25" s="10">
        <v>0</v>
      </c>
      <c r="M25" s="10">
        <v>706237932</v>
      </c>
    </row>
    <row r="26" spans="1:13" ht="21.75" customHeight="1">
      <c r="A26" s="16" t="s">
        <v>69</v>
      </c>
      <c r="C26" s="10">
        <v>110818627</v>
      </c>
      <c r="E26" s="10">
        <v>-266172</v>
      </c>
      <c r="G26" s="10">
        <v>111084799</v>
      </c>
      <c r="I26" s="10">
        <v>724278889</v>
      </c>
      <c r="K26" s="10">
        <v>0</v>
      </c>
      <c r="M26" s="10">
        <v>724278889</v>
      </c>
    </row>
    <row r="27" spans="1:13" ht="21.75" customHeight="1">
      <c r="A27" s="16" t="s">
        <v>69</v>
      </c>
      <c r="C27" s="10">
        <v>145063039</v>
      </c>
      <c r="E27" s="10">
        <v>-127496</v>
      </c>
      <c r="G27" s="10">
        <v>145190535</v>
      </c>
      <c r="I27" s="10">
        <v>761580819</v>
      </c>
      <c r="K27" s="10">
        <v>0</v>
      </c>
      <c r="M27" s="10">
        <v>761580819</v>
      </c>
    </row>
    <row r="28" spans="1:13" ht="21.75" customHeight="1">
      <c r="A28" s="16" t="s">
        <v>69</v>
      </c>
      <c r="C28" s="10">
        <v>149581376</v>
      </c>
      <c r="E28" s="10">
        <v>-965279</v>
      </c>
      <c r="G28" s="10">
        <v>150546655</v>
      </c>
      <c r="I28" s="10">
        <v>534219172</v>
      </c>
      <c r="K28" s="10">
        <v>0</v>
      </c>
      <c r="M28" s="10">
        <v>534219172</v>
      </c>
    </row>
    <row r="29" spans="1:13" ht="21.75" customHeight="1">
      <c r="A29" s="16" t="s">
        <v>69</v>
      </c>
      <c r="C29" s="10">
        <v>143873973</v>
      </c>
      <c r="E29" s="10">
        <v>-966068</v>
      </c>
      <c r="G29" s="10">
        <v>144840041</v>
      </c>
      <c r="I29" s="10">
        <v>226087669</v>
      </c>
      <c r="K29" s="10">
        <v>0</v>
      </c>
      <c r="M29" s="10">
        <v>226087669</v>
      </c>
    </row>
    <row r="30" spans="1:13" ht="21.75" customHeight="1">
      <c r="A30" s="8" t="s">
        <v>70</v>
      </c>
      <c r="C30" s="11">
        <v>8004</v>
      </c>
      <c r="E30" s="11">
        <v>0</v>
      </c>
      <c r="G30" s="11">
        <v>8004</v>
      </c>
      <c r="I30" s="11">
        <v>8004</v>
      </c>
      <c r="K30" s="11">
        <v>0</v>
      </c>
      <c r="M30" s="11">
        <v>8004</v>
      </c>
    </row>
    <row r="31" spans="1:13" ht="21.75" customHeight="1">
      <c r="A31" s="13" t="s">
        <v>21</v>
      </c>
      <c r="C31" s="14">
        <v>4401144622</v>
      </c>
      <c r="E31" s="14">
        <v>-14520093</v>
      </c>
      <c r="G31" s="14">
        <v>4415664715</v>
      </c>
      <c r="I31" s="14">
        <v>48187519084</v>
      </c>
      <c r="K31" s="14">
        <v>843127</v>
      </c>
      <c r="M31" s="14">
        <v>48186675957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"/>
  <sheetViews>
    <sheetView rightToLeft="1" workbookViewId="0">
      <selection activeCell="E4" sqref="E4"/>
    </sheetView>
  </sheetViews>
  <sheetFormatPr defaultRowHeight="12.75"/>
  <cols>
    <col min="1" max="1" width="40.28515625" customWidth="1"/>
    <col min="2" max="2" width="1.28515625" customWidth="1"/>
    <col min="3" max="3" width="12.7109375" bestFit="1" customWidth="1"/>
    <col min="4" max="4" width="1.28515625" customWidth="1"/>
    <col min="5" max="5" width="18.7109375" bestFit="1" customWidth="1"/>
    <col min="6" max="6" width="1.28515625" customWidth="1"/>
    <col min="7" max="7" width="18.7109375" bestFit="1" customWidth="1"/>
    <col min="8" max="8" width="1.28515625" customWidth="1"/>
    <col min="9" max="9" width="15.5703125" customWidth="1"/>
    <col min="10" max="10" width="1.28515625" customWidth="1"/>
    <col min="11" max="11" width="12.7109375" bestFit="1" customWidth="1"/>
    <col min="12" max="12" width="1.28515625" customWidth="1"/>
    <col min="13" max="13" width="18.7109375" bestFit="1" customWidth="1"/>
    <col min="14" max="14" width="1.28515625" customWidth="1"/>
    <col min="15" max="15" width="18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/>
    <row r="5" spans="1:18" ht="14.45" customHeight="1">
      <c r="A5" s="25" t="s">
        <v>162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>
      <c r="A6" s="26" t="s">
        <v>76</v>
      </c>
      <c r="C6" s="26" t="s">
        <v>92</v>
      </c>
      <c r="D6" s="26"/>
      <c r="E6" s="26"/>
      <c r="F6" s="26"/>
      <c r="G6" s="26"/>
      <c r="H6" s="26"/>
      <c r="I6" s="26"/>
      <c r="K6" s="26" t="s">
        <v>93</v>
      </c>
      <c r="L6" s="26"/>
      <c r="M6" s="26"/>
      <c r="N6" s="26"/>
      <c r="O6" s="26"/>
      <c r="P6" s="26"/>
      <c r="Q6" s="26"/>
      <c r="R6" s="26"/>
    </row>
    <row r="7" spans="1:18" ht="29.1" customHeight="1">
      <c r="A7" s="26"/>
      <c r="C7" s="19" t="s">
        <v>13</v>
      </c>
      <c r="D7" s="3"/>
      <c r="E7" s="19" t="s">
        <v>163</v>
      </c>
      <c r="F7" s="3"/>
      <c r="G7" s="19" t="s">
        <v>164</v>
      </c>
      <c r="H7" s="3"/>
      <c r="I7" s="19" t="s">
        <v>165</v>
      </c>
      <c r="K7" s="19" t="s">
        <v>13</v>
      </c>
      <c r="L7" s="3"/>
      <c r="M7" s="19" t="s">
        <v>163</v>
      </c>
      <c r="N7" s="3"/>
      <c r="O7" s="19" t="s">
        <v>164</v>
      </c>
      <c r="P7" s="3"/>
      <c r="Q7" s="39" t="s">
        <v>165</v>
      </c>
      <c r="R7" s="39"/>
    </row>
    <row r="8" spans="1:18" ht="21.75" customHeight="1">
      <c r="A8" s="5" t="s">
        <v>19</v>
      </c>
      <c r="C8" s="6">
        <v>5248104</v>
      </c>
      <c r="E8" s="6">
        <v>16452925462</v>
      </c>
      <c r="G8" s="6">
        <v>16673273996</v>
      </c>
      <c r="I8" s="6">
        <v>-220348534</v>
      </c>
      <c r="K8" s="6">
        <v>11620964</v>
      </c>
      <c r="M8" s="6">
        <v>37194001869</v>
      </c>
      <c r="O8" s="6">
        <v>36684467368</v>
      </c>
      <c r="Q8" s="29">
        <v>509534501</v>
      </c>
      <c r="R8" s="29"/>
    </row>
    <row r="9" spans="1:18" ht="21.75" customHeight="1">
      <c r="A9" s="16" t="s">
        <v>41</v>
      </c>
      <c r="C9" s="10">
        <v>1271489</v>
      </c>
      <c r="E9" s="10">
        <v>12836349331</v>
      </c>
      <c r="G9" s="10">
        <v>12904275260</v>
      </c>
      <c r="I9" s="10">
        <v>-67925929</v>
      </c>
      <c r="K9" s="10">
        <v>2778431</v>
      </c>
      <c r="M9" s="10">
        <v>28185074544</v>
      </c>
      <c r="O9" s="10">
        <v>28199147423</v>
      </c>
      <c r="Q9" s="31">
        <v>-14072879</v>
      </c>
      <c r="R9" s="31"/>
    </row>
    <row r="10" spans="1:18" ht="21.75" customHeight="1">
      <c r="A10" s="16" t="s">
        <v>101</v>
      </c>
      <c r="C10" s="10">
        <v>5893358</v>
      </c>
      <c r="E10" s="10">
        <v>175378566785</v>
      </c>
      <c r="G10" s="10">
        <v>175186771066</v>
      </c>
      <c r="I10" s="10">
        <v>191795719</v>
      </c>
      <c r="K10" s="10">
        <v>5899358</v>
      </c>
      <c r="M10" s="10">
        <v>175572217666</v>
      </c>
      <c r="O10" s="10">
        <v>175380826282</v>
      </c>
      <c r="Q10" s="31">
        <v>191391384</v>
      </c>
      <c r="R10" s="31"/>
    </row>
    <row r="11" spans="1:18" ht="21.75" customHeight="1">
      <c r="A11" s="16" t="s">
        <v>43</v>
      </c>
      <c r="C11" s="10">
        <v>297136</v>
      </c>
      <c r="E11" s="10">
        <v>26983298444</v>
      </c>
      <c r="G11" s="10">
        <v>26677110029</v>
      </c>
      <c r="I11" s="10">
        <v>306188415</v>
      </c>
      <c r="K11" s="10">
        <v>304407</v>
      </c>
      <c r="M11" s="10">
        <v>27634816012</v>
      </c>
      <c r="O11" s="10">
        <v>27325935041</v>
      </c>
      <c r="Q11" s="31">
        <v>308880971</v>
      </c>
      <c r="R11" s="31"/>
    </row>
    <row r="12" spans="1:18" ht="21.75" customHeight="1">
      <c r="A12" s="16" t="s">
        <v>20</v>
      </c>
      <c r="C12" s="10">
        <v>1172155</v>
      </c>
      <c r="E12" s="10">
        <v>3505962281</v>
      </c>
      <c r="G12" s="10">
        <v>3611454711</v>
      </c>
      <c r="I12" s="10">
        <v>-105492430</v>
      </c>
      <c r="K12" s="10">
        <v>6247535</v>
      </c>
      <c r="M12" s="10">
        <v>20424492632</v>
      </c>
      <c r="O12" s="10">
        <v>17881914553</v>
      </c>
      <c r="Q12" s="31">
        <v>2542578079</v>
      </c>
      <c r="R12" s="31"/>
    </row>
    <row r="13" spans="1:18" ht="21.75" customHeight="1">
      <c r="A13" s="8" t="s">
        <v>102</v>
      </c>
      <c r="C13" s="11">
        <v>0</v>
      </c>
      <c r="E13" s="11">
        <v>0</v>
      </c>
      <c r="G13" s="11">
        <v>0</v>
      </c>
      <c r="I13" s="11">
        <v>0</v>
      </c>
      <c r="K13" s="11">
        <v>579627</v>
      </c>
      <c r="M13" s="11">
        <v>20746302385</v>
      </c>
      <c r="O13" s="11">
        <v>19488920023</v>
      </c>
      <c r="Q13" s="32">
        <v>1257382362</v>
      </c>
      <c r="R13" s="32"/>
    </row>
    <row r="14" spans="1:18" ht="21.75" customHeight="1">
      <c r="A14" s="13" t="s">
        <v>21</v>
      </c>
      <c r="C14" s="14">
        <v>13882242</v>
      </c>
      <c r="E14" s="14">
        <v>235157102303</v>
      </c>
      <c r="G14" s="14">
        <v>235052885062</v>
      </c>
      <c r="I14" s="14">
        <v>104217241</v>
      </c>
      <c r="K14" s="14">
        <v>27430322</v>
      </c>
      <c r="M14" s="14">
        <v>309756905108</v>
      </c>
      <c r="O14" s="14">
        <v>304961210690</v>
      </c>
      <c r="Q14" s="36">
        <v>4795694418</v>
      </c>
      <c r="R14" s="36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workbookViewId="0">
      <selection activeCell="H9" sqref="H9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2.7109375" bestFit="1" customWidth="1"/>
    <col min="7" max="7" width="1.28515625" customWidth="1"/>
    <col min="8" max="8" width="18.7109375" bestFit="1" customWidth="1"/>
    <col min="9" max="9" width="1.28515625" customWidth="1"/>
    <col min="10" max="10" width="18.7109375" bestFit="1" customWidth="1"/>
    <col min="11" max="11" width="1.28515625" customWidth="1"/>
    <col min="12" max="12" width="14.28515625" customWidth="1"/>
    <col min="13" max="13" width="1.28515625" customWidth="1"/>
    <col min="14" max="14" width="17.28515625" bestFit="1" customWidth="1"/>
    <col min="15" max="15" width="1.28515625" customWidth="1"/>
    <col min="16" max="16" width="14.28515625" customWidth="1"/>
    <col min="17" max="17" width="1.28515625" customWidth="1"/>
    <col min="18" max="18" width="17.285156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8.7109375" bestFit="1" customWidth="1"/>
    <col min="25" max="25" width="1.28515625" customWidth="1"/>
    <col min="26" max="26" width="18.71093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14.45" customHeight="1">
      <c r="A4" s="1" t="s">
        <v>3</v>
      </c>
      <c r="B4" s="25" t="s">
        <v>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4.45" customHeight="1">
      <c r="A5" s="25" t="s">
        <v>5</v>
      </c>
      <c r="B5" s="25"/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4.45" customHeight="1">
      <c r="F6" s="26" t="s">
        <v>7</v>
      </c>
      <c r="G6" s="26"/>
      <c r="H6" s="26"/>
      <c r="I6" s="26"/>
      <c r="J6" s="26"/>
      <c r="L6" s="26" t="s">
        <v>8</v>
      </c>
      <c r="M6" s="26"/>
      <c r="N6" s="26"/>
      <c r="O6" s="26"/>
      <c r="P6" s="26"/>
      <c r="Q6" s="26"/>
      <c r="R6" s="26"/>
      <c r="T6" s="26" t="s">
        <v>9</v>
      </c>
      <c r="U6" s="26"/>
      <c r="V6" s="26"/>
      <c r="W6" s="26"/>
      <c r="X6" s="26"/>
      <c r="Y6" s="26"/>
      <c r="Z6" s="26"/>
      <c r="AA6" s="26"/>
      <c r="AB6" s="26"/>
    </row>
    <row r="7" spans="1:28" ht="14.45" customHeight="1">
      <c r="F7" s="3"/>
      <c r="G7" s="3"/>
      <c r="H7" s="3"/>
      <c r="I7" s="3"/>
      <c r="J7" s="3"/>
      <c r="L7" s="27" t="s">
        <v>10</v>
      </c>
      <c r="M7" s="27"/>
      <c r="N7" s="27"/>
      <c r="O7" s="3"/>
      <c r="P7" s="27" t="s">
        <v>11</v>
      </c>
      <c r="Q7" s="27"/>
      <c r="R7" s="2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26" t="s">
        <v>12</v>
      </c>
      <c r="B8" s="26"/>
      <c r="C8" s="26"/>
      <c r="E8" s="26" t="s">
        <v>13</v>
      </c>
      <c r="F8" s="2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28" t="s">
        <v>19</v>
      </c>
      <c r="B9" s="28"/>
      <c r="C9" s="28"/>
      <c r="E9" s="29">
        <v>59678387</v>
      </c>
      <c r="F9" s="29"/>
      <c r="H9" s="6">
        <v>189661303190</v>
      </c>
      <c r="J9" s="6">
        <v>204720196885.04599</v>
      </c>
      <c r="L9" s="6">
        <v>6035287</v>
      </c>
      <c r="N9" s="6">
        <v>18696947036</v>
      </c>
      <c r="P9" s="6">
        <v>-5248104</v>
      </c>
      <c r="R9" s="6">
        <v>16452925462</v>
      </c>
      <c r="T9" s="6">
        <v>60465570</v>
      </c>
      <c r="V9" s="6">
        <v>3237</v>
      </c>
      <c r="X9" s="6">
        <v>191723640135</v>
      </c>
      <c r="Z9" s="6">
        <v>195578297531.93201</v>
      </c>
      <c r="AB9" s="7">
        <v>38.11</v>
      </c>
    </row>
    <row r="10" spans="1:28" ht="21.75" customHeight="1">
      <c r="A10" s="30" t="s">
        <v>20</v>
      </c>
      <c r="B10" s="30"/>
      <c r="C10" s="30"/>
      <c r="D10" s="9"/>
      <c r="E10" s="31">
        <v>14968681</v>
      </c>
      <c r="F10" s="32"/>
      <c r="H10" s="11">
        <v>51372260603</v>
      </c>
      <c r="J10" s="11">
        <v>48985173227.990997</v>
      </c>
      <c r="L10" s="11">
        <v>372421</v>
      </c>
      <c r="N10" s="11">
        <v>1152811036</v>
      </c>
      <c r="P10" s="11">
        <v>-1172155</v>
      </c>
      <c r="R10" s="11">
        <v>3505962281</v>
      </c>
      <c r="T10" s="11">
        <v>14168947</v>
      </c>
      <c r="V10" s="11">
        <v>3132</v>
      </c>
      <c r="X10" s="11">
        <v>48508210867</v>
      </c>
      <c r="Z10" s="11">
        <v>44343415376.077003</v>
      </c>
      <c r="AB10" s="12">
        <v>8.64</v>
      </c>
    </row>
    <row r="11" spans="1:28" ht="21.75" customHeight="1">
      <c r="A11" s="33" t="s">
        <v>21</v>
      </c>
      <c r="B11" s="33"/>
      <c r="C11" s="33"/>
      <c r="D11" s="33"/>
      <c r="F11" s="14">
        <v>74647068</v>
      </c>
      <c r="H11" s="14">
        <v>241033563793</v>
      </c>
      <c r="J11" s="14">
        <v>253705370113.03699</v>
      </c>
      <c r="L11" s="14">
        <v>6407708</v>
      </c>
      <c r="N11" s="14">
        <v>19849758072</v>
      </c>
      <c r="P11" s="14">
        <v>-6420259</v>
      </c>
      <c r="R11" s="14">
        <v>19958887743</v>
      </c>
      <c r="T11" s="14">
        <v>74634517</v>
      </c>
      <c r="V11" s="14"/>
      <c r="X11" s="14">
        <v>240231851002</v>
      </c>
      <c r="Z11" s="14">
        <v>239921712908.009</v>
      </c>
      <c r="AB11" s="15">
        <v>46.75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7.35" customHeight="1"/>
    <row r="5" spans="1:25" ht="14.45" customHeight="1">
      <c r="A5" s="25" t="s">
        <v>166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7.35" customHeight="1"/>
    <row r="7" spans="1:25" ht="14.45" customHeight="1">
      <c r="E7" s="26" t="s">
        <v>92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Y7" s="2" t="s">
        <v>93</v>
      </c>
    </row>
    <row r="8" spans="1:25" ht="29.1" customHeight="1">
      <c r="A8" s="2" t="s">
        <v>167</v>
      </c>
      <c r="C8" s="2" t="s">
        <v>168</v>
      </c>
      <c r="E8" s="19" t="s">
        <v>26</v>
      </c>
      <c r="F8" s="3"/>
      <c r="G8" s="19" t="s">
        <v>13</v>
      </c>
      <c r="H8" s="3"/>
      <c r="I8" s="19" t="s">
        <v>25</v>
      </c>
      <c r="J8" s="3"/>
      <c r="K8" s="19" t="s">
        <v>169</v>
      </c>
      <c r="L8" s="3"/>
      <c r="M8" s="19" t="s">
        <v>170</v>
      </c>
      <c r="N8" s="3"/>
      <c r="O8" s="19" t="s">
        <v>171</v>
      </c>
      <c r="P8" s="3"/>
      <c r="Q8" s="19" t="s">
        <v>172</v>
      </c>
      <c r="R8" s="3"/>
      <c r="S8" s="19" t="s">
        <v>173</v>
      </c>
      <c r="T8" s="3"/>
      <c r="U8" s="19" t="s">
        <v>174</v>
      </c>
      <c r="V8" s="3"/>
      <c r="W8" s="19" t="s">
        <v>175</v>
      </c>
      <c r="Y8" s="19" t="s">
        <v>175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"/>
  <sheetViews>
    <sheetView rightToLeft="1" workbookViewId="0">
      <selection activeCell="A8" sqref="A8"/>
    </sheetView>
  </sheetViews>
  <sheetFormatPr defaultRowHeight="12.75"/>
  <cols>
    <col min="1" max="1" width="40.28515625" customWidth="1"/>
    <col min="2" max="2" width="1.28515625" customWidth="1"/>
    <col min="3" max="3" width="12.7109375" bestFit="1" customWidth="1"/>
    <col min="4" max="4" width="1.28515625" customWidth="1"/>
    <col min="5" max="5" width="18.7109375" bestFit="1" customWidth="1"/>
    <col min="6" max="6" width="1.28515625" customWidth="1"/>
    <col min="7" max="7" width="18.7109375" bestFit="1" customWidth="1"/>
    <col min="8" max="8" width="1.28515625" customWidth="1"/>
    <col min="9" max="9" width="25.42578125" bestFit="1" customWidth="1"/>
    <col min="10" max="10" width="1.28515625" customWidth="1"/>
    <col min="11" max="11" width="12.7109375" bestFit="1" customWidth="1"/>
    <col min="12" max="12" width="1.28515625" customWidth="1"/>
    <col min="13" max="13" width="18.7109375" bestFit="1" customWidth="1"/>
    <col min="14" max="14" width="1.28515625" customWidth="1"/>
    <col min="15" max="15" width="18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/>
    <row r="5" spans="1:18" ht="14.45" customHeight="1">
      <c r="A5" s="25" t="s">
        <v>176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>
      <c r="A6" s="26" t="s">
        <v>76</v>
      </c>
      <c r="C6" s="26" t="s">
        <v>92</v>
      </c>
      <c r="D6" s="26"/>
      <c r="E6" s="26"/>
      <c r="F6" s="26"/>
      <c r="G6" s="26"/>
      <c r="H6" s="26"/>
      <c r="I6" s="26"/>
      <c r="K6" s="26" t="s">
        <v>93</v>
      </c>
      <c r="L6" s="26"/>
      <c r="M6" s="26"/>
      <c r="N6" s="26"/>
      <c r="O6" s="26"/>
      <c r="P6" s="26"/>
      <c r="Q6" s="26"/>
      <c r="R6" s="26"/>
    </row>
    <row r="7" spans="1:18" ht="29.1" customHeight="1">
      <c r="A7" s="26"/>
      <c r="C7" s="19" t="s">
        <v>13</v>
      </c>
      <c r="D7" s="3"/>
      <c r="E7" s="19" t="s">
        <v>15</v>
      </c>
      <c r="F7" s="3"/>
      <c r="G7" s="19" t="s">
        <v>164</v>
      </c>
      <c r="H7" s="3"/>
      <c r="I7" s="19" t="s">
        <v>177</v>
      </c>
      <c r="K7" s="19" t="s">
        <v>13</v>
      </c>
      <c r="L7" s="3"/>
      <c r="M7" s="19" t="s">
        <v>15</v>
      </c>
      <c r="N7" s="3"/>
      <c r="O7" s="19" t="s">
        <v>164</v>
      </c>
      <c r="P7" s="3"/>
      <c r="Q7" s="39" t="s">
        <v>177</v>
      </c>
      <c r="R7" s="39"/>
    </row>
    <row r="8" spans="1:18" ht="21.75" customHeight="1">
      <c r="A8" s="5" t="s">
        <v>19</v>
      </c>
      <c r="C8" s="6">
        <v>60465570</v>
      </c>
      <c r="E8" s="6">
        <v>195578297531</v>
      </c>
      <c r="G8" s="6">
        <v>206743869925</v>
      </c>
      <c r="I8" s="6">
        <v>-11165572393</v>
      </c>
      <c r="K8" s="6">
        <v>60465570</v>
      </c>
      <c r="M8" s="6">
        <v>195578297531</v>
      </c>
      <c r="O8" s="6">
        <v>192159913462</v>
      </c>
      <c r="Q8" s="29">
        <v>3418384069</v>
      </c>
      <c r="R8" s="29"/>
    </row>
    <row r="9" spans="1:18" ht="21.75" customHeight="1">
      <c r="A9" s="16" t="s">
        <v>43</v>
      </c>
      <c r="C9" s="10">
        <v>392071</v>
      </c>
      <c r="E9" s="10">
        <v>36086233546</v>
      </c>
      <c r="G9" s="10">
        <v>35391436265</v>
      </c>
      <c r="I9" s="10">
        <v>694797281</v>
      </c>
      <c r="K9" s="10">
        <v>392071</v>
      </c>
      <c r="M9" s="10">
        <v>36086233546</v>
      </c>
      <c r="O9" s="10">
        <v>35262025860</v>
      </c>
      <c r="Q9" s="31">
        <v>824207686</v>
      </c>
      <c r="R9" s="31"/>
    </row>
    <row r="10" spans="1:18" ht="21.75" customHeight="1">
      <c r="A10" s="16" t="s">
        <v>101</v>
      </c>
      <c r="C10" s="10">
        <v>288716</v>
      </c>
      <c r="E10" s="10">
        <v>8235298511</v>
      </c>
      <c r="G10" s="10">
        <v>7881795493</v>
      </c>
      <c r="I10" s="10">
        <v>353503018</v>
      </c>
      <c r="K10" s="10">
        <v>288716</v>
      </c>
      <c r="M10" s="10">
        <v>8235298511</v>
      </c>
      <c r="O10" s="10">
        <v>8176860745</v>
      </c>
      <c r="Q10" s="31">
        <v>58437766</v>
      </c>
      <c r="R10" s="31"/>
    </row>
    <row r="11" spans="1:18" ht="21.75" customHeight="1">
      <c r="A11" s="16" t="s">
        <v>20</v>
      </c>
      <c r="C11" s="10">
        <v>14168947</v>
      </c>
      <c r="E11" s="10">
        <v>44343415376</v>
      </c>
      <c r="G11" s="10">
        <v>46526529552</v>
      </c>
      <c r="I11" s="10">
        <v>-2183114175</v>
      </c>
      <c r="K11" s="10">
        <v>14168947</v>
      </c>
      <c r="M11" s="10">
        <v>44343415376</v>
      </c>
      <c r="O11" s="10">
        <v>43651251998</v>
      </c>
      <c r="Q11" s="31">
        <v>692163378</v>
      </c>
      <c r="R11" s="31"/>
    </row>
    <row r="12" spans="1:18" ht="21.75" customHeight="1">
      <c r="A12" s="16" t="s">
        <v>44</v>
      </c>
      <c r="C12" s="10">
        <v>95410</v>
      </c>
      <c r="E12" s="10">
        <v>2912746928</v>
      </c>
      <c r="G12" s="10">
        <v>2882612643</v>
      </c>
      <c r="I12" s="10">
        <v>30134285</v>
      </c>
      <c r="K12" s="10">
        <v>95410</v>
      </c>
      <c r="M12" s="10">
        <v>2912746928</v>
      </c>
      <c r="O12" s="10">
        <v>2882612643</v>
      </c>
      <c r="Q12" s="31">
        <v>30134285</v>
      </c>
      <c r="R12" s="31"/>
    </row>
    <row r="13" spans="1:18" ht="21.75" customHeight="1">
      <c r="A13" s="8" t="s">
        <v>41</v>
      </c>
      <c r="C13" s="11">
        <v>1374137</v>
      </c>
      <c r="E13" s="11">
        <v>14086578592</v>
      </c>
      <c r="G13" s="11">
        <v>14089990573</v>
      </c>
      <c r="I13" s="11">
        <v>-3411980</v>
      </c>
      <c r="K13" s="11">
        <v>1374137</v>
      </c>
      <c r="M13" s="11">
        <v>14086578592</v>
      </c>
      <c r="O13" s="11">
        <v>13942461948</v>
      </c>
      <c r="Q13" s="32">
        <v>144116644</v>
      </c>
      <c r="R13" s="32"/>
    </row>
    <row r="14" spans="1:18" ht="21.75" customHeight="1">
      <c r="A14" s="13" t="s">
        <v>21</v>
      </c>
      <c r="C14" s="14">
        <v>76784851</v>
      </c>
      <c r="E14" s="14">
        <v>301242570484</v>
      </c>
      <c r="G14" s="14">
        <v>313516234451</v>
      </c>
      <c r="I14" s="14">
        <v>-12273663964</v>
      </c>
      <c r="K14" s="14">
        <v>76784851</v>
      </c>
      <c r="M14" s="14">
        <v>301242570484</v>
      </c>
      <c r="O14" s="14">
        <v>296075126656</v>
      </c>
      <c r="Q14" s="36">
        <v>5167443828</v>
      </c>
      <c r="R14" s="36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</row>
    <row r="2" spans="1:49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</row>
    <row r="3" spans="1:49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</row>
    <row r="4" spans="1:49" ht="14.45" customHeight="1"/>
    <row r="5" spans="1:49" ht="14.45" customHeight="1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ht="14.45" customHeight="1">
      <c r="I6" s="26" t="s">
        <v>7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C6" s="26" t="s">
        <v>9</v>
      </c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26" t="s">
        <v>23</v>
      </c>
      <c r="B8" s="26"/>
      <c r="C8" s="26"/>
      <c r="D8" s="26"/>
      <c r="E8" s="26"/>
      <c r="F8" s="26"/>
      <c r="G8" s="26"/>
      <c r="I8" s="26" t="s">
        <v>24</v>
      </c>
      <c r="J8" s="26"/>
      <c r="K8" s="26"/>
      <c r="M8" s="26" t="s">
        <v>25</v>
      </c>
      <c r="N8" s="26"/>
      <c r="O8" s="26"/>
      <c r="Q8" s="26" t="s">
        <v>26</v>
      </c>
      <c r="R8" s="26"/>
      <c r="S8" s="26"/>
      <c r="T8" s="26"/>
      <c r="U8" s="26"/>
      <c r="W8" s="26" t="s">
        <v>27</v>
      </c>
      <c r="X8" s="26"/>
      <c r="Y8" s="26"/>
      <c r="Z8" s="26"/>
      <c r="AA8" s="26"/>
      <c r="AC8" s="26" t="s">
        <v>24</v>
      </c>
      <c r="AD8" s="26"/>
      <c r="AE8" s="26"/>
      <c r="AF8" s="26"/>
      <c r="AG8" s="26"/>
      <c r="AI8" s="26" t="s">
        <v>25</v>
      </c>
      <c r="AJ8" s="26"/>
      <c r="AK8" s="26"/>
      <c r="AM8" s="26" t="s">
        <v>26</v>
      </c>
      <c r="AN8" s="26"/>
      <c r="AO8" s="26"/>
      <c r="AQ8" s="26" t="s">
        <v>27</v>
      </c>
      <c r="AR8" s="26"/>
      <c r="AS8" s="26"/>
    </row>
    <row r="9" spans="1:49" ht="14.45" customHeight="1">
      <c r="A9" s="25" t="s">
        <v>28</v>
      </c>
      <c r="B9" s="34"/>
      <c r="C9" s="34"/>
      <c r="D9" s="34"/>
      <c r="E9" s="34"/>
      <c r="F9" s="34"/>
      <c r="G9" s="34"/>
      <c r="H9" s="25"/>
      <c r="I9" s="34"/>
      <c r="J9" s="34"/>
      <c r="K9" s="34"/>
      <c r="L9" s="25"/>
      <c r="M9" s="34"/>
      <c r="N9" s="34"/>
      <c r="O9" s="34"/>
      <c r="P9" s="25"/>
      <c r="Q9" s="34"/>
      <c r="R9" s="34"/>
      <c r="S9" s="34"/>
      <c r="T9" s="34"/>
      <c r="U9" s="34"/>
      <c r="V9" s="25"/>
      <c r="W9" s="34"/>
      <c r="X9" s="34"/>
      <c r="Y9" s="34"/>
      <c r="Z9" s="34"/>
      <c r="AA9" s="34"/>
      <c r="AB9" s="25"/>
      <c r="AC9" s="34"/>
      <c r="AD9" s="34"/>
      <c r="AE9" s="34"/>
      <c r="AF9" s="34"/>
      <c r="AG9" s="34"/>
      <c r="AH9" s="25"/>
      <c r="AI9" s="34"/>
      <c r="AJ9" s="34"/>
      <c r="AK9" s="34"/>
      <c r="AL9" s="25"/>
      <c r="AM9" s="34"/>
      <c r="AN9" s="34"/>
      <c r="AO9" s="34"/>
      <c r="AP9" s="25"/>
      <c r="AQ9" s="34"/>
      <c r="AR9" s="34"/>
      <c r="AS9" s="34"/>
      <c r="AT9" s="25"/>
      <c r="AU9" s="25"/>
      <c r="AV9" s="25"/>
      <c r="AW9" s="25"/>
    </row>
    <row r="10" spans="1:49" ht="14.45" customHeight="1">
      <c r="C10" s="26" t="s">
        <v>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Y10" s="26" t="s">
        <v>9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9" ht="14.45" customHeight="1">
      <c r="A11" s="2" t="s">
        <v>23</v>
      </c>
      <c r="C11" s="4" t="s">
        <v>29</v>
      </c>
      <c r="D11" s="3"/>
      <c r="E11" s="4" t="s">
        <v>30</v>
      </c>
      <c r="F11" s="3"/>
      <c r="G11" s="27" t="s">
        <v>31</v>
      </c>
      <c r="H11" s="27"/>
      <c r="I11" s="27"/>
      <c r="J11" s="3"/>
      <c r="K11" s="27" t="s">
        <v>32</v>
      </c>
      <c r="L11" s="27"/>
      <c r="M11" s="27"/>
      <c r="N11" s="3"/>
      <c r="O11" s="27" t="s">
        <v>25</v>
      </c>
      <c r="P11" s="27"/>
      <c r="Q11" s="27"/>
      <c r="R11" s="3"/>
      <c r="S11" s="27" t="s">
        <v>26</v>
      </c>
      <c r="T11" s="27"/>
      <c r="U11" s="27"/>
      <c r="V11" s="27"/>
      <c r="W11" s="27"/>
      <c r="Y11" s="27" t="s">
        <v>29</v>
      </c>
      <c r="Z11" s="27"/>
      <c r="AA11" s="27"/>
      <c r="AB11" s="27"/>
      <c r="AC11" s="27"/>
      <c r="AD11" s="3"/>
      <c r="AE11" s="27" t="s">
        <v>30</v>
      </c>
      <c r="AF11" s="27"/>
      <c r="AG11" s="27"/>
      <c r="AH11" s="27"/>
      <c r="AI11" s="27"/>
      <c r="AJ11" s="3"/>
      <c r="AK11" s="27" t="s">
        <v>31</v>
      </c>
      <c r="AL11" s="27"/>
      <c r="AM11" s="27"/>
      <c r="AN11" s="3"/>
      <c r="AO11" s="27" t="s">
        <v>32</v>
      </c>
      <c r="AP11" s="27"/>
      <c r="AQ11" s="27"/>
      <c r="AR11" s="3"/>
      <c r="AS11" s="27" t="s">
        <v>25</v>
      </c>
      <c r="AT11" s="27"/>
      <c r="AU11" s="3"/>
      <c r="AV11" s="4" t="s">
        <v>26</v>
      </c>
    </row>
    <row r="12" spans="1:49" ht="14.45" customHeight="1">
      <c r="A12" s="25" t="s">
        <v>33</v>
      </c>
      <c r="B12" s="25"/>
      <c r="C12" s="34"/>
      <c r="D12" s="25"/>
      <c r="E12" s="34"/>
      <c r="F12" s="25"/>
      <c r="G12" s="34"/>
      <c r="H12" s="34"/>
      <c r="I12" s="34"/>
      <c r="J12" s="25"/>
      <c r="K12" s="34"/>
      <c r="L12" s="34"/>
      <c r="M12" s="34"/>
      <c r="N12" s="25"/>
      <c r="O12" s="34"/>
      <c r="P12" s="34"/>
      <c r="Q12" s="34"/>
      <c r="R12" s="25"/>
      <c r="S12" s="34"/>
      <c r="T12" s="34"/>
      <c r="U12" s="34"/>
      <c r="V12" s="34"/>
      <c r="W12" s="34"/>
      <c r="X12" s="25"/>
      <c r="Y12" s="34"/>
      <c r="Z12" s="34"/>
      <c r="AA12" s="34"/>
      <c r="AB12" s="34"/>
      <c r="AC12" s="34"/>
      <c r="AD12" s="25"/>
      <c r="AE12" s="34"/>
      <c r="AF12" s="34"/>
      <c r="AG12" s="34"/>
      <c r="AH12" s="34"/>
      <c r="AI12" s="34"/>
      <c r="AJ12" s="25"/>
      <c r="AK12" s="34"/>
      <c r="AL12" s="34"/>
      <c r="AM12" s="34"/>
      <c r="AN12" s="25"/>
      <c r="AO12" s="34"/>
      <c r="AP12" s="34"/>
      <c r="AQ12" s="34"/>
      <c r="AR12" s="25"/>
      <c r="AS12" s="34"/>
      <c r="AT12" s="34"/>
      <c r="AU12" s="25"/>
      <c r="AV12" s="34"/>
      <c r="AW12" s="25"/>
    </row>
    <row r="13" spans="1:49" ht="14.45" customHeight="1">
      <c r="C13" s="26" t="s">
        <v>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O13" s="26" t="s">
        <v>9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1:49" ht="14.45" customHeight="1">
      <c r="A14" s="2" t="s">
        <v>23</v>
      </c>
      <c r="C14" s="4" t="s">
        <v>30</v>
      </c>
      <c r="D14" s="3"/>
      <c r="E14" s="4" t="s">
        <v>32</v>
      </c>
      <c r="F14" s="3"/>
      <c r="G14" s="27" t="s">
        <v>25</v>
      </c>
      <c r="H14" s="27"/>
      <c r="I14" s="27"/>
      <c r="J14" s="3"/>
      <c r="K14" s="27" t="s">
        <v>26</v>
      </c>
      <c r="L14" s="27"/>
      <c r="M14" s="27"/>
      <c r="O14" s="27" t="s">
        <v>30</v>
      </c>
      <c r="P14" s="27"/>
      <c r="Q14" s="27"/>
      <c r="R14" s="27"/>
      <c r="S14" s="27"/>
      <c r="T14" s="3"/>
      <c r="U14" s="27" t="s">
        <v>32</v>
      </c>
      <c r="V14" s="27"/>
      <c r="W14" s="27"/>
      <c r="X14" s="27"/>
      <c r="Y14" s="27"/>
      <c r="Z14" s="3"/>
      <c r="AA14" s="27" t="s">
        <v>25</v>
      </c>
      <c r="AB14" s="27"/>
      <c r="AC14" s="27"/>
      <c r="AD14" s="27"/>
      <c r="AE14" s="27"/>
      <c r="AF14" s="3"/>
      <c r="AG14" s="27" t="s">
        <v>26</v>
      </c>
      <c r="AH14" s="27"/>
      <c r="AI14" s="27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"/>
  <sheetViews>
    <sheetView rightToLeft="1" workbookViewId="0">
      <selection activeCell="C4" sqref="C4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28515625" bestFit="1" customWidth="1"/>
    <col min="8" max="8" width="1.28515625" customWidth="1"/>
    <col min="9" max="9" width="17.28515625" bestFit="1" customWidth="1"/>
    <col min="10" max="10" width="1.28515625" customWidth="1"/>
    <col min="11" max="11" width="13" customWidth="1"/>
    <col min="12" max="12" width="1.28515625" customWidth="1"/>
    <col min="13" max="13" width="18.7109375" bestFit="1" customWidth="1"/>
    <col min="14" max="14" width="1.28515625" customWidth="1"/>
    <col min="15" max="15" width="13" customWidth="1"/>
    <col min="16" max="16" width="1.28515625" customWidth="1"/>
    <col min="17" max="17" width="18.710937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7.2851562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4.45" customHeight="1"/>
    <row r="5" spans="1:27" ht="14.45" customHeight="1">
      <c r="A5" s="1" t="s">
        <v>34</v>
      </c>
      <c r="B5" s="25" t="s">
        <v>35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4.45" customHeight="1">
      <c r="E6" s="26" t="s">
        <v>7</v>
      </c>
      <c r="F6" s="26"/>
      <c r="G6" s="26"/>
      <c r="H6" s="26"/>
      <c r="I6" s="26"/>
      <c r="K6" s="26" t="s">
        <v>8</v>
      </c>
      <c r="L6" s="26"/>
      <c r="M6" s="26"/>
      <c r="N6" s="26"/>
      <c r="O6" s="26"/>
      <c r="P6" s="26"/>
      <c r="Q6" s="26"/>
      <c r="S6" s="26" t="s">
        <v>9</v>
      </c>
      <c r="T6" s="26"/>
      <c r="U6" s="26"/>
      <c r="V6" s="26"/>
      <c r="W6" s="26"/>
      <c r="X6" s="26"/>
      <c r="Y6" s="26"/>
      <c r="Z6" s="26"/>
      <c r="AA6" s="26"/>
    </row>
    <row r="7" spans="1:27" ht="14.45" customHeight="1">
      <c r="E7" s="3"/>
      <c r="F7" s="3"/>
      <c r="G7" s="3"/>
      <c r="H7" s="3"/>
      <c r="I7" s="3"/>
      <c r="K7" s="27" t="s">
        <v>36</v>
      </c>
      <c r="L7" s="27"/>
      <c r="M7" s="27"/>
      <c r="N7" s="3"/>
      <c r="O7" s="27" t="s">
        <v>37</v>
      </c>
      <c r="P7" s="27"/>
      <c r="Q7" s="2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26" t="s">
        <v>38</v>
      </c>
      <c r="B8" s="26"/>
      <c r="D8" s="26" t="s">
        <v>39</v>
      </c>
      <c r="E8" s="2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>
      <c r="A9" s="28" t="s">
        <v>41</v>
      </c>
      <c r="B9" s="28"/>
      <c r="D9" s="29">
        <v>1333820</v>
      </c>
      <c r="E9" s="29"/>
      <c r="G9" s="6">
        <v>13537751546</v>
      </c>
      <c r="I9" s="6">
        <v>13685280171.372999</v>
      </c>
      <c r="K9" s="6">
        <v>1311806</v>
      </c>
      <c r="M9" s="6">
        <v>13308985662</v>
      </c>
      <c r="O9" s="6">
        <v>-1271489</v>
      </c>
      <c r="Q9" s="6">
        <v>12836349331</v>
      </c>
      <c r="S9" s="6">
        <v>1374137</v>
      </c>
      <c r="U9" s="6">
        <v>10255</v>
      </c>
      <c r="W9" s="6">
        <v>13942461948</v>
      </c>
      <c r="Y9" s="6">
        <v>14086578592.992701</v>
      </c>
      <c r="AA9" s="7">
        <v>2.75</v>
      </c>
    </row>
    <row r="10" spans="1:27" ht="21.75" customHeight="1">
      <c r="A10" s="35" t="s">
        <v>42</v>
      </c>
      <c r="B10" s="35"/>
      <c r="D10" s="31">
        <v>1019973</v>
      </c>
      <c r="E10" s="31"/>
      <c r="G10" s="10">
        <v>32988513508</v>
      </c>
      <c r="I10" s="10">
        <v>32693448256.684601</v>
      </c>
      <c r="K10" s="10">
        <v>5162101</v>
      </c>
      <c r="M10" s="10">
        <v>150375118303</v>
      </c>
      <c r="O10" s="10">
        <v>-5893358</v>
      </c>
      <c r="Q10" s="10">
        <v>175378566785</v>
      </c>
      <c r="S10" s="10">
        <v>288716</v>
      </c>
      <c r="U10" s="10">
        <v>28537</v>
      </c>
      <c r="W10" s="10">
        <v>8176860745</v>
      </c>
      <c r="Y10" s="10">
        <v>8235298511.2936802</v>
      </c>
      <c r="AA10" s="17">
        <v>1.6</v>
      </c>
    </row>
    <row r="11" spans="1:27" ht="21.75" customHeight="1">
      <c r="A11" s="35" t="s">
        <v>43</v>
      </c>
      <c r="B11" s="35"/>
      <c r="D11" s="31">
        <v>272897</v>
      </c>
      <c r="E11" s="31"/>
      <c r="G11" s="10">
        <v>24351881362</v>
      </c>
      <c r="I11" s="10">
        <v>24481291767.5508</v>
      </c>
      <c r="K11" s="10">
        <v>416310</v>
      </c>
      <c r="M11" s="10">
        <v>37587254527</v>
      </c>
      <c r="O11" s="10">
        <v>-297136</v>
      </c>
      <c r="Q11" s="10">
        <v>26983298444</v>
      </c>
      <c r="S11" s="10">
        <v>392071</v>
      </c>
      <c r="U11" s="10">
        <v>92074</v>
      </c>
      <c r="W11" s="10">
        <v>35262025860</v>
      </c>
      <c r="Y11" s="10">
        <v>36086233546.687599</v>
      </c>
      <c r="AA11" s="17">
        <v>7.03</v>
      </c>
    </row>
    <row r="12" spans="1:27" ht="21.75" customHeight="1">
      <c r="A12" s="30" t="s">
        <v>44</v>
      </c>
      <c r="B12" s="30"/>
      <c r="D12" s="32">
        <v>0</v>
      </c>
      <c r="E12" s="32"/>
      <c r="G12" s="11">
        <v>0</v>
      </c>
      <c r="I12" s="11">
        <v>0</v>
      </c>
      <c r="K12" s="11">
        <v>95410</v>
      </c>
      <c r="M12" s="11">
        <v>2882612643</v>
      </c>
      <c r="O12" s="11">
        <v>0</v>
      </c>
      <c r="Q12" s="11">
        <v>0</v>
      </c>
      <c r="S12" s="11">
        <v>95410</v>
      </c>
      <c r="U12" s="11">
        <v>30540</v>
      </c>
      <c r="W12" s="11">
        <v>2882612643</v>
      </c>
      <c r="Y12" s="11">
        <v>2912746928.3587499</v>
      </c>
      <c r="AA12" s="12">
        <v>0.56999999999999995</v>
      </c>
    </row>
    <row r="13" spans="1:27" ht="21.75" customHeight="1">
      <c r="A13" s="33" t="s">
        <v>21</v>
      </c>
      <c r="B13" s="33"/>
      <c r="D13" s="36">
        <v>2626690</v>
      </c>
      <c r="E13" s="36"/>
      <c r="G13" s="14">
        <v>70878146416</v>
      </c>
      <c r="I13" s="14">
        <v>70860020195.608398</v>
      </c>
      <c r="K13" s="14">
        <v>6985627</v>
      </c>
      <c r="M13" s="14">
        <v>204153971135</v>
      </c>
      <c r="O13" s="14">
        <v>-7461983</v>
      </c>
      <c r="Q13" s="14">
        <v>215198214560</v>
      </c>
      <c r="S13" s="14">
        <v>2150334</v>
      </c>
      <c r="U13" s="14"/>
      <c r="W13" s="14">
        <v>60263961196</v>
      </c>
      <c r="Y13" s="14">
        <v>61320857579.332703</v>
      </c>
      <c r="AA13" s="15">
        <v>11.95</v>
      </c>
    </row>
  </sheetData>
  <mergeCells count="21">
    <mergeCell ref="A13:B13"/>
    <mergeCell ref="D13:E13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4.45" customHeight="1"/>
    <row r="5" spans="1:38" ht="14.45" customHeight="1">
      <c r="A5" s="1" t="s">
        <v>45</v>
      </c>
      <c r="B5" s="25" t="s">
        <v>46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</row>
    <row r="6" spans="1:38" ht="14.45" customHeight="1">
      <c r="A6" s="26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 t="s">
        <v>7</v>
      </c>
      <c r="Q6" s="26"/>
      <c r="R6" s="26"/>
      <c r="S6" s="26"/>
      <c r="T6" s="26"/>
      <c r="V6" s="26" t="s">
        <v>8</v>
      </c>
      <c r="W6" s="26"/>
      <c r="X6" s="26"/>
      <c r="Y6" s="26"/>
      <c r="Z6" s="26"/>
      <c r="AA6" s="26"/>
      <c r="AB6" s="26"/>
      <c r="AD6" s="26" t="s">
        <v>9</v>
      </c>
      <c r="AE6" s="26"/>
      <c r="AF6" s="26"/>
      <c r="AG6" s="26"/>
      <c r="AH6" s="26"/>
      <c r="AI6" s="26"/>
      <c r="AJ6" s="26"/>
      <c r="AK6" s="26"/>
      <c r="AL6" s="26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7" t="s">
        <v>10</v>
      </c>
      <c r="W7" s="27"/>
      <c r="X7" s="27"/>
      <c r="Y7" s="3"/>
      <c r="Z7" s="27" t="s">
        <v>11</v>
      </c>
      <c r="AA7" s="27"/>
      <c r="AB7" s="2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26" t="s">
        <v>48</v>
      </c>
      <c r="B8" s="26"/>
      <c r="D8" s="2" t="s">
        <v>49</v>
      </c>
      <c r="F8" s="2" t="s">
        <v>50</v>
      </c>
      <c r="H8" s="2" t="s">
        <v>51</v>
      </c>
      <c r="J8" s="2" t="s">
        <v>52</v>
      </c>
      <c r="L8" s="2" t="s">
        <v>53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>
      <c r="A4" s="25" t="s">
        <v>54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4.45" customHeight="1">
      <c r="A5" s="25" t="s">
        <v>55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45" customHeight="1"/>
    <row r="7" spans="1:13" ht="14.45" customHeight="1">
      <c r="C7" s="26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4.45" customHeight="1">
      <c r="A8" s="2" t="s">
        <v>56</v>
      </c>
      <c r="C8" s="4" t="s">
        <v>13</v>
      </c>
      <c r="D8" s="3"/>
      <c r="E8" s="4" t="s">
        <v>57</v>
      </c>
      <c r="F8" s="3"/>
      <c r="G8" s="4" t="s">
        <v>58</v>
      </c>
      <c r="H8" s="3"/>
      <c r="I8" s="4" t="s">
        <v>59</v>
      </c>
      <c r="J8" s="3"/>
      <c r="K8" s="4" t="s">
        <v>60</v>
      </c>
      <c r="L8" s="3"/>
      <c r="M8" s="4" t="s">
        <v>61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4"/>
  <sheetViews>
    <sheetView rightToLeft="1" workbookViewId="0">
      <selection sqref="A1:L1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8.7109375" bestFit="1" customWidth="1"/>
    <col min="5" max="5" width="1.28515625" customWidth="1"/>
    <col min="6" max="6" width="18.7109375" bestFit="1" customWidth="1"/>
    <col min="7" max="7" width="1.28515625" customWidth="1"/>
    <col min="8" max="8" width="18.7109375" bestFit="1" customWidth="1"/>
    <col min="9" max="9" width="1.28515625" customWidth="1"/>
    <col min="10" max="10" width="18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4.45" customHeight="1"/>
    <row r="5" spans="1:12" ht="14.45" customHeight="1">
      <c r="A5" s="1" t="s">
        <v>62</v>
      </c>
      <c r="B5" s="25" t="s">
        <v>63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4.45" customHeight="1">
      <c r="D6" s="2" t="s">
        <v>7</v>
      </c>
      <c r="F6" s="26" t="s">
        <v>8</v>
      </c>
      <c r="G6" s="26"/>
      <c r="H6" s="26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6" t="s">
        <v>64</v>
      </c>
      <c r="B8" s="26"/>
      <c r="D8" s="2" t="s">
        <v>65</v>
      </c>
      <c r="F8" s="2" t="s">
        <v>66</v>
      </c>
      <c r="H8" s="2" t="s">
        <v>67</v>
      </c>
      <c r="J8" s="2" t="s">
        <v>65</v>
      </c>
      <c r="L8" s="2" t="s">
        <v>18</v>
      </c>
    </row>
    <row r="9" spans="1:12" ht="21.75" customHeight="1">
      <c r="A9" s="28" t="s">
        <v>68</v>
      </c>
      <c r="B9" s="28"/>
      <c r="D9" s="6">
        <v>1403202993</v>
      </c>
      <c r="F9" s="6">
        <v>192495309508</v>
      </c>
      <c r="H9" s="6">
        <v>190350934530</v>
      </c>
      <c r="J9" s="6">
        <v>3547577971</v>
      </c>
      <c r="L9" s="42">
        <v>6.8999999999999999E-3</v>
      </c>
    </row>
    <row r="10" spans="1:12" ht="21.75" customHeight="1">
      <c r="A10" s="35" t="s">
        <v>69</v>
      </c>
      <c r="B10" s="35"/>
      <c r="D10" s="10">
        <v>15936000000</v>
      </c>
      <c r="F10" s="10">
        <v>0</v>
      </c>
      <c r="H10" s="10">
        <v>15936000000</v>
      </c>
      <c r="J10" s="10">
        <v>0</v>
      </c>
      <c r="L10" s="43">
        <v>0</v>
      </c>
    </row>
    <row r="11" spans="1:12" ht="21.75" customHeight="1">
      <c r="A11" s="35" t="s">
        <v>69</v>
      </c>
      <c r="B11" s="35"/>
      <c r="D11" s="10">
        <v>12000000000</v>
      </c>
      <c r="F11" s="10">
        <v>0</v>
      </c>
      <c r="H11" s="10">
        <v>12000000000</v>
      </c>
      <c r="J11" s="10">
        <v>0</v>
      </c>
      <c r="L11" s="43">
        <v>0</v>
      </c>
    </row>
    <row r="12" spans="1:12" ht="21.75" customHeight="1">
      <c r="A12" s="35" t="s">
        <v>69</v>
      </c>
      <c r="B12" s="35"/>
      <c r="D12" s="10">
        <v>70000000000</v>
      </c>
      <c r="F12" s="10">
        <v>0</v>
      </c>
      <c r="H12" s="10">
        <v>70000000000</v>
      </c>
      <c r="J12" s="10">
        <v>0</v>
      </c>
      <c r="L12" s="43">
        <v>0</v>
      </c>
    </row>
    <row r="13" spans="1:12" ht="21.75" customHeight="1">
      <c r="A13" s="35" t="s">
        <v>69</v>
      </c>
      <c r="B13" s="35"/>
      <c r="D13" s="10">
        <v>5800000000</v>
      </c>
      <c r="F13" s="10">
        <v>0</v>
      </c>
      <c r="H13" s="10">
        <v>5800000000</v>
      </c>
      <c r="J13" s="10">
        <v>0</v>
      </c>
      <c r="L13" s="43">
        <v>0</v>
      </c>
    </row>
    <row r="14" spans="1:12" ht="21.75" customHeight="1">
      <c r="A14" s="35" t="s">
        <v>69</v>
      </c>
      <c r="B14" s="35"/>
      <c r="D14" s="10">
        <v>1850000000</v>
      </c>
      <c r="F14" s="10">
        <v>0</v>
      </c>
      <c r="H14" s="10">
        <v>1850000000</v>
      </c>
      <c r="J14" s="10">
        <v>0</v>
      </c>
      <c r="L14" s="43">
        <v>0</v>
      </c>
    </row>
    <row r="15" spans="1:12" ht="21.75" customHeight="1">
      <c r="A15" s="35" t="s">
        <v>69</v>
      </c>
      <c r="B15" s="35"/>
      <c r="D15" s="10">
        <v>4400000000</v>
      </c>
      <c r="F15" s="10">
        <v>0</v>
      </c>
      <c r="H15" s="10">
        <v>4400000000</v>
      </c>
      <c r="J15" s="10">
        <v>0</v>
      </c>
      <c r="L15" s="43">
        <v>0</v>
      </c>
    </row>
    <row r="16" spans="1:12" ht="21.75" customHeight="1">
      <c r="A16" s="35" t="s">
        <v>69</v>
      </c>
      <c r="B16" s="35"/>
      <c r="D16" s="10">
        <v>4500000000</v>
      </c>
      <c r="F16" s="10">
        <v>0</v>
      </c>
      <c r="H16" s="10">
        <v>4500000000</v>
      </c>
      <c r="J16" s="10">
        <v>0</v>
      </c>
      <c r="L16" s="43">
        <v>0</v>
      </c>
    </row>
    <row r="17" spans="1:12" ht="21.75" customHeight="1">
      <c r="A17" s="35" t="s">
        <v>70</v>
      </c>
      <c r="B17" s="35"/>
      <c r="D17" s="10">
        <v>10110791</v>
      </c>
      <c r="F17" s="10">
        <v>2244584951</v>
      </c>
      <c r="H17" s="10">
        <v>2246761128</v>
      </c>
      <c r="J17" s="10">
        <v>7934614</v>
      </c>
      <c r="L17" s="43">
        <v>0</v>
      </c>
    </row>
    <row r="18" spans="1:12" ht="21.75" customHeight="1">
      <c r="A18" s="35" t="s">
        <v>70</v>
      </c>
      <c r="B18" s="35"/>
      <c r="D18" s="10">
        <v>430072573</v>
      </c>
      <c r="F18" s="10">
        <v>180014242</v>
      </c>
      <c r="H18" s="10">
        <v>580447891</v>
      </c>
      <c r="J18" s="10">
        <v>29638924</v>
      </c>
      <c r="L18" s="43">
        <v>1E-4</v>
      </c>
    </row>
    <row r="19" spans="1:12" ht="21.75" customHeight="1">
      <c r="A19" s="35" t="s">
        <v>69</v>
      </c>
      <c r="B19" s="35"/>
      <c r="D19" s="10">
        <v>2600000000</v>
      </c>
      <c r="F19" s="10">
        <v>0</v>
      </c>
      <c r="H19" s="10">
        <v>2600000000</v>
      </c>
      <c r="J19" s="10">
        <v>0</v>
      </c>
      <c r="L19" s="43">
        <v>0</v>
      </c>
    </row>
    <row r="20" spans="1:12" ht="21.75" customHeight="1">
      <c r="A20" s="35" t="s">
        <v>69</v>
      </c>
      <c r="B20" s="35"/>
      <c r="D20" s="10">
        <v>30500000000</v>
      </c>
      <c r="F20" s="10">
        <v>0</v>
      </c>
      <c r="H20" s="10">
        <v>30500000000</v>
      </c>
      <c r="J20" s="10">
        <v>0</v>
      </c>
      <c r="L20" s="43">
        <v>0</v>
      </c>
    </row>
    <row r="21" spans="1:12" ht="21.75" customHeight="1">
      <c r="A21" s="35" t="s">
        <v>69</v>
      </c>
      <c r="B21" s="35"/>
      <c r="D21" s="10">
        <v>1800000000</v>
      </c>
      <c r="F21" s="10">
        <v>0</v>
      </c>
      <c r="H21" s="10">
        <v>0</v>
      </c>
      <c r="J21" s="10">
        <v>1800000000</v>
      </c>
      <c r="L21" s="43">
        <v>3.5000000000000001E-3</v>
      </c>
    </row>
    <row r="22" spans="1:12" ht="21.75" customHeight="1">
      <c r="A22" s="35" t="s">
        <v>69</v>
      </c>
      <c r="B22" s="35"/>
      <c r="D22" s="10">
        <v>3300000000</v>
      </c>
      <c r="F22" s="10">
        <v>0</v>
      </c>
      <c r="H22" s="10">
        <v>3300000000</v>
      </c>
      <c r="J22" s="10">
        <v>0</v>
      </c>
      <c r="L22" s="43">
        <v>0</v>
      </c>
    </row>
    <row r="23" spans="1:12" ht="21.75" customHeight="1">
      <c r="A23" s="35" t="s">
        <v>69</v>
      </c>
      <c r="B23" s="35"/>
      <c r="D23" s="10">
        <v>2000000000</v>
      </c>
      <c r="F23" s="10">
        <v>0</v>
      </c>
      <c r="H23" s="10">
        <v>0</v>
      </c>
      <c r="J23" s="10">
        <v>2000000000</v>
      </c>
      <c r="L23" s="43">
        <v>3.8999999999999998E-3</v>
      </c>
    </row>
    <row r="24" spans="1:12" ht="21.75" customHeight="1">
      <c r="A24" s="35" t="s">
        <v>69</v>
      </c>
      <c r="B24" s="35"/>
      <c r="D24" s="10">
        <v>3350000000</v>
      </c>
      <c r="F24" s="10">
        <v>0</v>
      </c>
      <c r="H24" s="10">
        <v>3350000000</v>
      </c>
      <c r="J24" s="10">
        <v>0</v>
      </c>
      <c r="L24" s="43">
        <v>0</v>
      </c>
    </row>
    <row r="25" spans="1:12" ht="21.75" customHeight="1">
      <c r="A25" s="35" t="s">
        <v>69</v>
      </c>
      <c r="B25" s="35"/>
      <c r="D25" s="10">
        <v>3430000000</v>
      </c>
      <c r="F25" s="10">
        <v>0</v>
      </c>
      <c r="H25" s="10">
        <v>3430000000</v>
      </c>
      <c r="J25" s="10">
        <v>0</v>
      </c>
      <c r="L25" s="43">
        <v>0</v>
      </c>
    </row>
    <row r="26" spans="1:12" ht="21.75" customHeight="1">
      <c r="A26" s="35" t="s">
        <v>69</v>
      </c>
      <c r="B26" s="35"/>
      <c r="D26" s="10">
        <v>3790000000</v>
      </c>
      <c r="F26" s="10">
        <v>0</v>
      </c>
      <c r="H26" s="10">
        <v>3790000000</v>
      </c>
      <c r="J26" s="10">
        <v>0</v>
      </c>
      <c r="L26" s="43">
        <v>0</v>
      </c>
    </row>
    <row r="27" spans="1:12" ht="21.75" customHeight="1">
      <c r="A27" s="35" t="s">
        <v>69</v>
      </c>
      <c r="B27" s="35"/>
      <c r="D27" s="10">
        <v>4660000000</v>
      </c>
      <c r="F27" s="10">
        <v>0</v>
      </c>
      <c r="H27" s="10">
        <v>4660000000</v>
      </c>
      <c r="J27" s="10">
        <v>0</v>
      </c>
      <c r="L27" s="43">
        <v>0</v>
      </c>
    </row>
    <row r="28" spans="1:12" ht="21.75" customHeight="1">
      <c r="A28" s="35" t="s">
        <v>69</v>
      </c>
      <c r="B28" s="35"/>
      <c r="D28" s="10">
        <v>6100000000</v>
      </c>
      <c r="F28" s="10">
        <v>0</v>
      </c>
      <c r="H28" s="10">
        <v>6100000000</v>
      </c>
      <c r="J28" s="10">
        <v>0</v>
      </c>
      <c r="L28" s="43">
        <v>0</v>
      </c>
    </row>
    <row r="29" spans="1:12" ht="21.75" customHeight="1">
      <c r="A29" s="35" t="s">
        <v>69</v>
      </c>
      <c r="B29" s="35"/>
      <c r="D29" s="10">
        <v>6290000000</v>
      </c>
      <c r="F29" s="10">
        <v>0</v>
      </c>
      <c r="H29" s="10">
        <v>6290000000</v>
      </c>
      <c r="J29" s="10">
        <v>0</v>
      </c>
      <c r="L29" s="43">
        <v>0</v>
      </c>
    </row>
    <row r="30" spans="1:12" ht="21.75" customHeight="1">
      <c r="A30" s="35" t="s">
        <v>69</v>
      </c>
      <c r="B30" s="35"/>
      <c r="D30" s="10">
        <v>6050000000</v>
      </c>
      <c r="F30" s="10">
        <v>0</v>
      </c>
      <c r="H30" s="10">
        <v>6050000000</v>
      </c>
      <c r="J30" s="10">
        <v>0</v>
      </c>
      <c r="L30" s="43">
        <v>0</v>
      </c>
    </row>
    <row r="31" spans="1:12" ht="21.75" customHeight="1">
      <c r="A31" s="35" t="s">
        <v>70</v>
      </c>
      <c r="B31" s="35"/>
      <c r="D31" s="10">
        <v>1567272</v>
      </c>
      <c r="F31" s="10">
        <v>1025335427</v>
      </c>
      <c r="H31" s="10">
        <v>1020229000</v>
      </c>
      <c r="J31" s="10">
        <v>6673699</v>
      </c>
      <c r="L31" s="43">
        <v>0</v>
      </c>
    </row>
    <row r="32" spans="1:12" ht="21.75" customHeight="1">
      <c r="A32" s="35" t="s">
        <v>71</v>
      </c>
      <c r="B32" s="35"/>
      <c r="D32" s="10">
        <v>0</v>
      </c>
      <c r="F32" s="10">
        <v>190000500000</v>
      </c>
      <c r="H32" s="10">
        <v>189817818219</v>
      </c>
      <c r="J32" s="10">
        <v>182681781</v>
      </c>
      <c r="L32" s="43">
        <v>4.0000000000000002E-4</v>
      </c>
    </row>
    <row r="33" spans="1:12" ht="21.75" customHeight="1">
      <c r="A33" s="30" t="s">
        <v>72</v>
      </c>
      <c r="B33" s="30"/>
      <c r="D33" s="11">
        <v>0</v>
      </c>
      <c r="F33" s="11">
        <v>187000000000</v>
      </c>
      <c r="H33" s="11">
        <v>0</v>
      </c>
      <c r="J33" s="11">
        <v>187000000000</v>
      </c>
      <c r="L33" s="44">
        <v>0.3644</v>
      </c>
    </row>
    <row r="34" spans="1:12" ht="21.75" customHeight="1">
      <c r="A34" s="33" t="s">
        <v>21</v>
      </c>
      <c r="B34" s="33"/>
      <c r="D34" s="14">
        <v>190200953629</v>
      </c>
      <c r="F34" s="14">
        <v>572945744128</v>
      </c>
      <c r="H34" s="14">
        <v>568572190768</v>
      </c>
      <c r="J34" s="14">
        <v>194574506989</v>
      </c>
      <c r="L34" s="45">
        <f>SUM(L9:L33)</f>
        <v>0.37919999999999998</v>
      </c>
    </row>
  </sheetData>
  <mergeCells count="32">
    <mergeCell ref="A33:B33"/>
    <mergeCell ref="A34:B34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/>
    <row r="5" spans="1:10" ht="29.1" customHeight="1">
      <c r="A5" s="1" t="s">
        <v>74</v>
      </c>
      <c r="B5" s="25" t="s">
        <v>75</v>
      </c>
      <c r="C5" s="25"/>
      <c r="D5" s="25"/>
      <c r="E5" s="25"/>
      <c r="F5" s="25"/>
      <c r="G5" s="25"/>
      <c r="H5" s="25"/>
      <c r="I5" s="25"/>
      <c r="J5" s="25"/>
    </row>
    <row r="6" spans="1:10" ht="14.45" customHeight="1"/>
    <row r="7" spans="1:10" ht="14.45" customHeight="1">
      <c r="A7" s="26" t="s">
        <v>76</v>
      </c>
      <c r="B7" s="26"/>
      <c r="D7" s="2" t="s">
        <v>77</v>
      </c>
      <c r="F7" s="2" t="s">
        <v>65</v>
      </c>
      <c r="H7" s="2" t="s">
        <v>78</v>
      </c>
      <c r="J7" s="2" t="s">
        <v>79</v>
      </c>
    </row>
    <row r="8" spans="1:10" ht="21.75" customHeight="1">
      <c r="A8" s="28" t="s">
        <v>80</v>
      </c>
      <c r="B8" s="28"/>
      <c r="D8" s="5" t="s">
        <v>81</v>
      </c>
      <c r="F8" s="6">
        <v>-13674527532</v>
      </c>
      <c r="H8" s="7">
        <v>190.59</v>
      </c>
      <c r="J8" s="7">
        <v>-2.66</v>
      </c>
    </row>
    <row r="9" spans="1:10" ht="21.75" customHeight="1">
      <c r="A9" s="35" t="s">
        <v>82</v>
      </c>
      <c r="B9" s="35"/>
      <c r="D9" s="16" t="s">
        <v>83</v>
      </c>
      <c r="F9" s="10">
        <v>1855875469</v>
      </c>
      <c r="H9" s="17">
        <v>-25.87</v>
      </c>
      <c r="J9" s="17">
        <v>0.36</v>
      </c>
    </row>
    <row r="10" spans="1:10" ht="21.75" customHeight="1">
      <c r="A10" s="35" t="s">
        <v>84</v>
      </c>
      <c r="B10" s="35"/>
      <c r="D10" s="16" t="s">
        <v>85</v>
      </c>
      <c r="F10" s="10">
        <v>0</v>
      </c>
      <c r="H10" s="17">
        <v>0</v>
      </c>
      <c r="J10" s="17">
        <v>0</v>
      </c>
    </row>
    <row r="11" spans="1:10" ht="21.75" customHeight="1">
      <c r="A11" s="35" t="s">
        <v>86</v>
      </c>
      <c r="B11" s="35"/>
      <c r="D11" s="16" t="s">
        <v>87</v>
      </c>
      <c r="F11" s="10">
        <v>4529226813</v>
      </c>
      <c r="H11" s="17">
        <v>-63.13</v>
      </c>
      <c r="J11" s="17">
        <v>0.88</v>
      </c>
    </row>
    <row r="12" spans="1:10" ht="21.75" customHeight="1">
      <c r="A12" s="30" t="s">
        <v>88</v>
      </c>
      <c r="B12" s="30"/>
      <c r="D12" s="8" t="s">
        <v>89</v>
      </c>
      <c r="F12" s="11">
        <v>43316700</v>
      </c>
      <c r="H12" s="12">
        <v>-0.6</v>
      </c>
      <c r="J12" s="12">
        <v>0.01</v>
      </c>
    </row>
    <row r="13" spans="1:10" ht="21.75" customHeight="1">
      <c r="A13" s="33" t="s">
        <v>21</v>
      </c>
      <c r="B13" s="33"/>
      <c r="D13" s="14"/>
      <c r="F13" s="14">
        <v>-7246108550</v>
      </c>
      <c r="H13" s="15">
        <v>100.99</v>
      </c>
      <c r="J13" s="15">
        <v>-1.41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B4" sqref="B4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8.140625" bestFit="1" customWidth="1"/>
    <col min="7" max="7" width="1.28515625" customWidth="1"/>
    <col min="8" max="8" width="14.85546875" bestFit="1" customWidth="1"/>
    <col min="9" max="9" width="1.28515625" customWidth="1"/>
    <col min="10" max="10" width="18.140625" bestFit="1" customWidth="1"/>
    <col min="11" max="11" width="1.28515625" customWidth="1"/>
    <col min="12" max="12" width="15.5703125" customWidth="1"/>
    <col min="13" max="13" width="1.28515625" customWidth="1"/>
    <col min="14" max="14" width="16" bestFit="1" customWidth="1"/>
    <col min="15" max="16" width="1.28515625" customWidth="1"/>
    <col min="17" max="17" width="16" bestFit="1" customWidth="1"/>
    <col min="18" max="18" width="1.28515625" customWidth="1"/>
    <col min="19" max="19" width="16" bestFit="1" customWidth="1"/>
    <col min="20" max="20" width="1.28515625" customWidth="1"/>
    <col min="21" max="21" width="17.285156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/>
    <row r="5" spans="1:23" ht="14.45" customHeight="1">
      <c r="A5" s="1" t="s">
        <v>90</v>
      </c>
      <c r="B5" s="25" t="s">
        <v>91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>
      <c r="D6" s="26" t="s">
        <v>92</v>
      </c>
      <c r="E6" s="26"/>
      <c r="F6" s="26"/>
      <c r="G6" s="26"/>
      <c r="H6" s="26"/>
      <c r="I6" s="26"/>
      <c r="J6" s="26"/>
      <c r="K6" s="26"/>
      <c r="L6" s="26"/>
      <c r="N6" s="26" t="s">
        <v>93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>
      <c r="D7" s="3"/>
      <c r="E7" s="3"/>
      <c r="F7" s="3"/>
      <c r="G7" s="3"/>
      <c r="H7" s="3"/>
      <c r="I7" s="3"/>
      <c r="J7" s="27" t="s">
        <v>21</v>
      </c>
      <c r="K7" s="27"/>
      <c r="L7" s="27"/>
      <c r="N7" s="3"/>
      <c r="O7" s="3"/>
      <c r="P7" s="3"/>
      <c r="Q7" s="3"/>
      <c r="R7" s="3"/>
      <c r="S7" s="3"/>
      <c r="T7" s="3"/>
      <c r="U7" s="27" t="s">
        <v>21</v>
      </c>
      <c r="V7" s="27"/>
      <c r="W7" s="27"/>
    </row>
    <row r="8" spans="1:23" ht="14.45" customHeight="1">
      <c r="A8" s="26" t="s">
        <v>94</v>
      </c>
      <c r="B8" s="26"/>
      <c r="D8" s="2" t="s">
        <v>95</v>
      </c>
      <c r="F8" s="2" t="s">
        <v>96</v>
      </c>
      <c r="H8" s="2" t="s">
        <v>97</v>
      </c>
      <c r="J8" s="4" t="s">
        <v>65</v>
      </c>
      <c r="K8" s="3"/>
      <c r="L8" s="4" t="s">
        <v>78</v>
      </c>
      <c r="N8" s="2" t="s">
        <v>95</v>
      </c>
      <c r="P8" s="26" t="s">
        <v>96</v>
      </c>
      <c r="Q8" s="26"/>
      <c r="S8" s="2" t="s">
        <v>97</v>
      </c>
      <c r="U8" s="4" t="s">
        <v>65</v>
      </c>
      <c r="V8" s="3"/>
      <c r="W8" s="4" t="s">
        <v>78</v>
      </c>
    </row>
    <row r="9" spans="1:23" ht="21.75" customHeight="1">
      <c r="A9" s="28" t="s">
        <v>19</v>
      </c>
      <c r="B9" s="28"/>
      <c r="D9" s="6">
        <v>0</v>
      </c>
      <c r="F9" s="6">
        <v>-11165572393</v>
      </c>
      <c r="H9" s="6">
        <v>-220348534</v>
      </c>
      <c r="J9" s="6">
        <v>-11385920927</v>
      </c>
      <c r="L9" s="7">
        <v>158.69</v>
      </c>
      <c r="N9" s="6">
        <v>4152676920</v>
      </c>
      <c r="P9" s="29">
        <v>3418384069</v>
      </c>
      <c r="Q9" s="29"/>
      <c r="S9" s="6">
        <v>509534501</v>
      </c>
      <c r="U9" s="6">
        <v>8080595490</v>
      </c>
      <c r="W9" s="7">
        <v>11.55</v>
      </c>
    </row>
    <row r="10" spans="1:23" ht="21.75" customHeight="1">
      <c r="A10" s="30" t="s">
        <v>20</v>
      </c>
      <c r="B10" s="30"/>
      <c r="D10" s="11">
        <v>0</v>
      </c>
      <c r="F10" s="11">
        <v>-2183114175</v>
      </c>
      <c r="H10" s="11">
        <v>-105492430</v>
      </c>
      <c r="J10" s="11">
        <v>-2288606605</v>
      </c>
      <c r="L10" s="12">
        <v>31.9</v>
      </c>
      <c r="N10" s="11">
        <v>5250250602</v>
      </c>
      <c r="P10" s="31">
        <v>692163378</v>
      </c>
      <c r="Q10" s="32"/>
      <c r="S10" s="11">
        <v>2542578079</v>
      </c>
      <c r="U10" s="11">
        <v>8484992059</v>
      </c>
      <c r="W10" s="12">
        <v>12.13</v>
      </c>
    </row>
    <row r="11" spans="1:23" ht="21.75" customHeight="1">
      <c r="A11" s="33" t="s">
        <v>21</v>
      </c>
      <c r="B11" s="33"/>
      <c r="D11" s="14">
        <v>0</v>
      </c>
      <c r="F11" s="14">
        <v>-13348686568</v>
      </c>
      <c r="H11" s="14">
        <v>-325840964</v>
      </c>
      <c r="J11" s="14">
        <v>-13674527532</v>
      </c>
      <c r="L11" s="15">
        <v>190.59</v>
      </c>
      <c r="N11" s="14">
        <v>9402927522</v>
      </c>
      <c r="Q11" s="14">
        <v>4110547447</v>
      </c>
      <c r="S11" s="14">
        <v>3052112580</v>
      </c>
      <c r="U11" s="14">
        <v>16565587549</v>
      </c>
      <c r="W11" s="15">
        <v>23.68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</cp:lastModifiedBy>
  <dcterms:created xsi:type="dcterms:W3CDTF">2026-03-01T03:17:56Z</dcterms:created>
  <dcterms:modified xsi:type="dcterms:W3CDTF">2026-03-01T03:26:26Z</dcterms:modified>
</cp:coreProperties>
</file>