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حامی نوآفرین\14040730\"/>
    </mc:Choice>
  </mc:AlternateContent>
  <xr:revisionPtr revIDLastSave="0" documentId="13_ncr:1_{51F91676-E83D-4120-BF20-378FDAAB5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بانکی'!$A$1:$K$10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صندوق'!$A$1:$X$11</definedName>
    <definedName name="_xlnm.Print_Area" localSheetId="14">'درآمد سود سهام'!$A$1:$T$10</definedName>
    <definedName name="_xlnm.Print_Area" localSheetId="15">'درآمد سود صندوق'!$A$1:$L$7</definedName>
    <definedName name="_xlnm.Print_Area" localSheetId="20">'درآمد ناشی از تغییر قیمت اوراق'!$A$1:$S$11</definedName>
    <definedName name="_xlnm.Print_Area" localSheetId="18">'درآمد ناشی از فروش'!$A$1:$S$11</definedName>
    <definedName name="_xlnm.Print_Area" localSheetId="13">'سایر درآمدها'!$A$1:$G$11</definedName>
    <definedName name="_xlnm.Print_Area" localSheetId="6">سپرده!$A$1:$M$11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بانکی'!$A$1:$N$10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3" l="1"/>
  <c r="J9" i="13"/>
  <c r="J8" i="13"/>
  <c r="F10" i="13"/>
  <c r="F9" i="13"/>
  <c r="F8" i="13"/>
  <c r="L11" i="7"/>
</calcChain>
</file>

<file path=xl/sharedStrings.xml><?xml version="1.0" encoding="utf-8"?>
<sst xmlns="http://schemas.openxmlformats.org/spreadsheetml/2006/main" count="425" uniqueCount="168">
  <si>
    <t>صندوق اختصاصی بازارگردانی حامی نوآفرین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</si>
  <si>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</si>
  <si>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</si>
  <si>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</si>
  <si>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</si>
  <si>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</si>
  <si>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</si>
  <si>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</si>
  <si>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</si>
  <si>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</si>
  <si>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</si>
  <si>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</si>
  <si>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</si>
  <si>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</si>
  <si>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</si>
  <si>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</si>
  <si>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</si>
  <si>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</si>
  <si>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</si>
  <si>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</si>
  <si>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</si>
  <si>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</si>
  <si>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</si>
  <si>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</si>
  <si>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</si>
  <si>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</si>
  <si>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</si>
  <si>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</si>
  <si>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</si>
  <si>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</si>
  <si>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</si>
  <si>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</si>
  <si>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</si>
  <si>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</si>
  <si>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</si>
  <si>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</si>
  <si>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</si>
  <si>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</si>
  <si>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</si>
  <si>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</si>
  <si>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</si>
  <si>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کارآفرین-ثابت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</si>
  <si>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</si>
  <si>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</si>
  <si>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</si>
  <si>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</si>
  <si>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</si>
  <si>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</si>
  <si>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</si>
  <si>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</si>
  <si>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</si>
  <si>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</si>
  <si>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</si>
  <si>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</si>
  <si>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</si>
  <si>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</si>
  <si>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</si>
  <si>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</si>
  <si>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</si>
  <si>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</si>
  <si>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</si>
  <si>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</si>
  <si>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</si>
  <si>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</si>
  <si>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</si>
  <si>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</si>
  <si>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</si>
  <si>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</si>
  <si>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</si>
  <si>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</si>
  <si>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</si>
  <si>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</si>
  <si>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</si>
  <si>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</si>
  <si>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</si>
  <si>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</si>
  <si>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</si>
  <si>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</si>
  <si>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</si>
  <si>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</si>
  <si>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</si>
  <si>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</si>
  <si>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</si>
  <si>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</si>
  <si>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</si>
  <si>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</si>
  <si>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</si>
  <si>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</si>
  <si>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</si>
  <si>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</si>
  <si>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</si>
  <si>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</si>
  <si>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</si>
  <si>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 افرا نماد پایدار-ثابت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</si>
  <si>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</si>
  <si>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</si>
  <si>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</si>
  <si>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</si>
  <si>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</si>
  <si>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</si>
  <si>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</si>
  <si>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</si>
  <si>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</si>
  <si>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</si>
  <si>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</si>
  <si>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</si>
  <si>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</si>
  <si>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</si>
  <si>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</si>
  <si>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</si>
  <si>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</si>
  <si>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</si>
  <si>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</si>
  <si>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</si>
  <si>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</si>
  <si>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</si>
  <si>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</si>
  <si>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</si>
  <si>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</si>
  <si>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</si>
  <si>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</si>
  <si>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</si>
  <si>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</si>
  <si>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</si>
  <si>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</si>
  <si>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</si>
  <si>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</si>
  <si>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</si>
  <si>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</si>
  <si>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</si>
  <si>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</si>
  <si>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</si>
  <si>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</si>
  <si>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</si>
  <si>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</si>
  <si>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</si>
  <si>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</si>
  <si>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</si>
  <si>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1404/04/18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</si>
  <si>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</si>
  <si>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</si>
  <si>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</si>
  <si>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</si>
  <si>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</si>
  <si>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</si>
  <si>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</si>
  <si>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</si>
  <si>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</si>
  <si>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</si>
  <si>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</si>
  <si>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</si>
  <si>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</si>
  <si>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</si>
  <si>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</si>
  <si>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</si>
  <si>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</si>
  <si>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</si>
  <si>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</si>
  <si>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</si>
  <si>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</si>
  <si>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</si>
  <si>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</si>
  <si>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</si>
  <si>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</si>
  <si>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</si>
  <si>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</si>
  <si>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ملت آذرنوش</t>
  </si>
  <si>
    <t>سپرده بانک گردشگری میدان هروی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</si>
</sst>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left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4610100</xdr:colOff>
      <xdr:row>4</xdr:row>
      <xdr:rowOff>76200</xdr:rowOff>
    </xdr:from>
    <xdr:to>
      <xdr:col>2</xdr:col>
      <xdr:colOff>733983</xdr:colOff>
      <xdr:row>11</xdr:row>
      <xdr:rowOff>152960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8069F5-1C7B-4F94-A14C-F21C90F6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229017" y="1076325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3" sqref="A3:C3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2" t="s">
        <v>0</v>
      </c>
      <c r="B1" s="22"/>
      <c r="C1" s="22"/>
    </row>
    <row r="2" spans="1:3" ht="21.75" customHeight="1" x14ac:dyDescent="0.2">
      <c r="A2" s="22" t="s">
        <v>1</v>
      </c>
      <c r="B2" s="22"/>
      <c r="C2" s="22"/>
    </row>
    <row r="3" spans="1:3" ht="21.75" customHeight="1" x14ac:dyDescent="0.2">
      <c r="A3" s="22" t="s">
        <v>2</v>
      </c>
      <c r="B3" s="22"/>
      <c r="C3" s="22"/>
    </row>
    <row r="4" spans="1:3" ht="7.35" customHeight="1" x14ac:dyDescent="0.2"/>
    <row r="5" spans="1:3" ht="123.6" customHeight="1" x14ac:dyDescent="0.2">
      <c r="B5" s="23"/>
    </row>
    <row r="6" spans="1:3" ht="123.6" customHeight="1" x14ac:dyDescent="0.2">
      <c r="B6" s="2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>
      <selection activeCell="S11" sqref="S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.7109375" bestFit="1" customWidth="1"/>
    <col min="20" max="20" width="1.28515625" customWidth="1"/>
    <col min="21" max="21" width="13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 x14ac:dyDescent="0.2"/>
    <row r="5" spans="1:23" ht="14.45" customHeight="1" x14ac:dyDescent="0.2">
      <c r="A5" s="1" t="s">
        <v>90</v>
      </c>
      <c r="B5" s="24" t="s">
        <v>91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45" customHeight="1" x14ac:dyDescent="0.2">
      <c r="D6" s="25" t="s">
        <v>84</v>
      </c>
      <c r="E6" s="25"/>
      <c r="F6" s="25"/>
      <c r="G6" s="25"/>
      <c r="H6" s="25"/>
      <c r="I6" s="25"/>
      <c r="J6" s="25"/>
      <c r="K6" s="25"/>
      <c r="L6" s="25"/>
      <c r="N6" s="25" t="s">
        <v>85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45" customHeight="1" x14ac:dyDescent="0.2">
      <c r="D7" s="3"/>
      <c r="E7" s="3"/>
      <c r="F7" s="3"/>
      <c r="G7" s="3"/>
      <c r="H7" s="3"/>
      <c r="I7" s="3"/>
      <c r="J7" s="26" t="s">
        <v>21</v>
      </c>
      <c r="K7" s="26"/>
      <c r="L7" s="26"/>
      <c r="N7" s="3"/>
      <c r="O7" s="3"/>
      <c r="P7" s="3"/>
      <c r="Q7" s="3"/>
      <c r="R7" s="3"/>
      <c r="S7" s="3"/>
      <c r="T7" s="3"/>
      <c r="U7" s="26" t="s">
        <v>21</v>
      </c>
      <c r="V7" s="26"/>
      <c r="W7" s="26"/>
    </row>
    <row r="8" spans="1:23" ht="14.45" customHeight="1" x14ac:dyDescent="0.2">
      <c r="A8" s="25" t="s">
        <v>38</v>
      </c>
      <c r="B8" s="25"/>
      <c r="D8" s="2" t="s">
        <v>92</v>
      </c>
      <c r="F8" s="2" t="s">
        <v>88</v>
      </c>
      <c r="H8" s="2" t="s">
        <v>89</v>
      </c>
      <c r="J8" s="4" t="s">
        <v>62</v>
      </c>
      <c r="K8" s="3"/>
      <c r="L8" s="4" t="s">
        <v>70</v>
      </c>
      <c r="N8" s="2" t="s">
        <v>92</v>
      </c>
      <c r="P8" s="25" t="s">
        <v>88</v>
      </c>
      <c r="Q8" s="25"/>
      <c r="S8" s="2" t="s">
        <v>89</v>
      </c>
      <c r="U8" s="4" t="s">
        <v>62</v>
      </c>
      <c r="V8" s="3"/>
      <c r="W8" s="4" t="s">
        <v>70</v>
      </c>
    </row>
    <row r="9" spans="1:23" ht="21.75" customHeight="1" x14ac:dyDescent="0.2">
      <c r="A9" s="27" t="s">
        <v>93</v>
      </c>
      <c r="B9" s="27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28">
        <v>0</v>
      </c>
      <c r="Q9" s="28"/>
      <c r="S9" s="6">
        <v>1257382362</v>
      </c>
      <c r="U9" s="6">
        <v>1257382362</v>
      </c>
      <c r="W9" s="7">
        <v>4.5</v>
      </c>
    </row>
    <row r="10" spans="1:23" ht="21.75" customHeight="1" x14ac:dyDescent="0.2">
      <c r="A10" s="29" t="s">
        <v>41</v>
      </c>
      <c r="B10" s="29"/>
      <c r="D10" s="11">
        <v>0</v>
      </c>
      <c r="F10" s="11">
        <v>67465274</v>
      </c>
      <c r="H10" s="11">
        <v>0</v>
      </c>
      <c r="J10" s="11">
        <v>67465274</v>
      </c>
      <c r="L10" s="12">
        <v>0.71</v>
      </c>
      <c r="N10" s="11">
        <v>0</v>
      </c>
      <c r="P10" s="30">
        <v>67465274</v>
      </c>
      <c r="Q10" s="31"/>
      <c r="S10" s="11">
        <v>0</v>
      </c>
      <c r="U10" s="11">
        <v>67465274</v>
      </c>
      <c r="W10" s="12">
        <v>0.24</v>
      </c>
    </row>
    <row r="11" spans="1:23" ht="21.75" customHeight="1" x14ac:dyDescent="0.2">
      <c r="A11" s="32" t="s">
        <v>21</v>
      </c>
      <c r="B11" s="32"/>
      <c r="D11" s="14">
        <v>0</v>
      </c>
      <c r="F11" s="14">
        <v>67465274</v>
      </c>
      <c r="H11" s="14">
        <v>0</v>
      </c>
      <c r="J11" s="14">
        <v>67465274</v>
      </c>
      <c r="L11" s="15">
        <v>0.71</v>
      </c>
      <c r="N11" s="14">
        <v>0</v>
      </c>
      <c r="Q11" s="14">
        <v>67465274</v>
      </c>
      <c r="S11" s="14">
        <v>1257382362</v>
      </c>
      <c r="U11" s="14">
        <v>1324847636</v>
      </c>
      <c r="W11" s="15">
        <v>4.74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14.45" customHeight="1" x14ac:dyDescent="0.2">
      <c r="A5" s="1" t="s">
        <v>94</v>
      </c>
      <c r="B5" s="24" t="s">
        <v>95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 x14ac:dyDescent="0.2">
      <c r="D6" s="25" t="s">
        <v>84</v>
      </c>
      <c r="E6" s="25"/>
      <c r="F6" s="25"/>
      <c r="G6" s="25"/>
      <c r="H6" s="25"/>
      <c r="I6" s="25"/>
      <c r="J6" s="25"/>
      <c r="L6" s="25" t="s">
        <v>85</v>
      </c>
      <c r="M6" s="25"/>
      <c r="N6" s="25"/>
      <c r="O6" s="25"/>
      <c r="P6" s="25"/>
      <c r="Q6" s="25"/>
      <c r="R6" s="2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5" t="s">
        <v>96</v>
      </c>
      <c r="B8" s="25"/>
      <c r="D8" s="2" t="s">
        <v>97</v>
      </c>
      <c r="F8" s="2" t="s">
        <v>88</v>
      </c>
      <c r="H8" s="2" t="s">
        <v>89</v>
      </c>
      <c r="J8" s="2" t="s">
        <v>21</v>
      </c>
      <c r="L8" s="2" t="s">
        <v>97</v>
      </c>
      <c r="N8" s="2" t="s">
        <v>88</v>
      </c>
      <c r="P8" s="2" t="s">
        <v>89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14.45" customHeight="1" x14ac:dyDescent="0.2"/>
    <row r="5" spans="1:17" ht="14.45" customHeight="1" x14ac:dyDescent="0.2">
      <c r="A5" s="1" t="s">
        <v>98</v>
      </c>
      <c r="B5" s="24" t="s">
        <v>99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29.1" customHeight="1" x14ac:dyDescent="0.2">
      <c r="M6" s="38" t="s">
        <v>100</v>
      </c>
      <c r="Q6" s="38" t="s">
        <v>101</v>
      </c>
    </row>
    <row r="7" spans="1:17" ht="14.45" customHeight="1" x14ac:dyDescent="0.2">
      <c r="A7" s="25" t="s">
        <v>102</v>
      </c>
      <c r="B7" s="25"/>
      <c r="D7" s="2" t="s">
        <v>103</v>
      </c>
      <c r="F7" s="2" t="s">
        <v>104</v>
      </c>
      <c r="H7" s="2" t="s">
        <v>32</v>
      </c>
      <c r="J7" s="25" t="s">
        <v>105</v>
      </c>
      <c r="K7" s="25"/>
      <c r="M7" s="38"/>
      <c r="O7" s="2" t="s">
        <v>106</v>
      </c>
      <c r="Q7" s="38"/>
    </row>
    <row r="8" spans="1:17" ht="14.45" customHeight="1" x14ac:dyDescent="0.2">
      <c r="A8" s="26" t="s">
        <v>107</v>
      </c>
      <c r="B8" s="39"/>
      <c r="D8" s="26" t="s">
        <v>108</v>
      </c>
      <c r="F8" s="4" t="s">
        <v>109</v>
      </c>
      <c r="H8" s="3"/>
      <c r="J8" s="3"/>
      <c r="K8" s="3"/>
      <c r="M8" s="3"/>
      <c r="O8" s="3"/>
      <c r="Q8" s="3"/>
    </row>
    <row r="9" spans="1:17" ht="14.45" customHeight="1" x14ac:dyDescent="0.2">
      <c r="A9" s="25"/>
      <c r="B9" s="25"/>
      <c r="D9" s="25"/>
      <c r="F9" s="4" t="s">
        <v>110</v>
      </c>
    </row>
    <row r="10" spans="1:17" ht="14.45" customHeight="1" x14ac:dyDescent="0.2">
      <c r="A10" s="26" t="s">
        <v>107</v>
      </c>
      <c r="B10" s="39"/>
      <c r="D10" s="26" t="s">
        <v>111</v>
      </c>
      <c r="F10" s="4" t="s">
        <v>109</v>
      </c>
    </row>
    <row r="11" spans="1:17" ht="14.45" customHeight="1" x14ac:dyDescent="0.2">
      <c r="A11" s="25"/>
      <c r="B11" s="25"/>
      <c r="D11" s="25"/>
      <c r="F11" s="4" t="s">
        <v>112</v>
      </c>
    </row>
    <row r="12" spans="1:17" ht="65.45" customHeight="1" x14ac:dyDescent="0.2">
      <c r="A12" s="40" t="s">
        <v>113</v>
      </c>
      <c r="B12" s="40"/>
      <c r="D12" s="21" t="s">
        <v>114</v>
      </c>
      <c r="F12" s="4" t="s">
        <v>115</v>
      </c>
    </row>
    <row r="13" spans="1:17" ht="14.45" customHeight="1" x14ac:dyDescent="0.2">
      <c r="A13" s="40" t="s">
        <v>116</v>
      </c>
      <c r="B13" s="41"/>
      <c r="D13" s="40" t="s">
        <v>116</v>
      </c>
      <c r="F13" s="4" t="s">
        <v>117</v>
      </c>
    </row>
    <row r="14" spans="1:17" ht="14.45" customHeight="1" x14ac:dyDescent="0.2">
      <c r="A14" s="42"/>
      <c r="B14" s="42"/>
      <c r="D14" s="42"/>
      <c r="F14" s="4" t="s">
        <v>118</v>
      </c>
    </row>
    <row r="15" spans="1:17" ht="14.45" customHeight="1" x14ac:dyDescent="0.2">
      <c r="A15" s="42"/>
      <c r="B15" s="42"/>
      <c r="D15" s="42"/>
      <c r="F15" s="4" t="s">
        <v>119</v>
      </c>
    </row>
    <row r="16" spans="1:17" ht="14.45" customHeight="1" x14ac:dyDescent="0.2">
      <c r="A16" s="38"/>
      <c r="B16" s="38"/>
      <c r="D16" s="38"/>
      <c r="F16" s="4" t="s">
        <v>120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5" t="s">
        <v>121</v>
      </c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1"/>
  <sheetViews>
    <sheetView rightToLeft="1" workbookViewId="0">
      <selection activeCell="J11" sqref="J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4" max="14" width="13.85546875" bestFit="1" customWidth="1"/>
  </cols>
  <sheetData>
    <row r="1" spans="1:14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4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</row>
    <row r="3" spans="1:14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4" ht="14.45" customHeight="1" x14ac:dyDescent="0.2"/>
    <row r="5" spans="1:14" ht="14.45" customHeight="1" x14ac:dyDescent="0.2">
      <c r="A5" s="1" t="s">
        <v>122</v>
      </c>
      <c r="B5" s="24" t="s">
        <v>123</v>
      </c>
      <c r="C5" s="24"/>
      <c r="D5" s="24"/>
      <c r="E5" s="24"/>
      <c r="F5" s="24"/>
      <c r="G5" s="24"/>
      <c r="H5" s="24"/>
      <c r="I5" s="24"/>
      <c r="J5" s="24"/>
    </row>
    <row r="6" spans="1:14" ht="14.45" customHeight="1" x14ac:dyDescent="0.2">
      <c r="D6" s="25" t="s">
        <v>84</v>
      </c>
      <c r="E6" s="25"/>
      <c r="F6" s="25"/>
      <c r="H6" s="25" t="s">
        <v>85</v>
      </c>
      <c r="I6" s="25"/>
      <c r="J6" s="25"/>
    </row>
    <row r="7" spans="1:14" ht="36.4" customHeight="1" x14ac:dyDescent="0.2">
      <c r="A7" s="25" t="s">
        <v>124</v>
      </c>
      <c r="B7" s="25"/>
      <c r="D7" s="21" t="s">
        <v>125</v>
      </c>
      <c r="E7" s="3"/>
      <c r="F7" s="21" t="s">
        <v>126</v>
      </c>
      <c r="H7" s="21" t="s">
        <v>125</v>
      </c>
      <c r="I7" s="3"/>
      <c r="J7" s="21" t="s">
        <v>126</v>
      </c>
    </row>
    <row r="8" spans="1:14" ht="21.75" customHeight="1" x14ac:dyDescent="0.2">
      <c r="A8" s="27" t="s">
        <v>167</v>
      </c>
      <c r="B8" s="27"/>
      <c r="D8" s="47">
        <v>4329676129</v>
      </c>
      <c r="E8" s="48"/>
      <c r="F8" s="49">
        <f>D8/D10*100</f>
        <v>98.745782211399842</v>
      </c>
      <c r="G8" s="48"/>
      <c r="H8" s="47">
        <v>29886828112</v>
      </c>
      <c r="I8" s="48"/>
      <c r="J8" s="49">
        <f>H8/H10*100</f>
        <v>98.611237047397793</v>
      </c>
      <c r="N8" s="43"/>
    </row>
    <row r="9" spans="1:14" ht="21.75" customHeight="1" x14ac:dyDescent="0.2">
      <c r="A9" s="37" t="s">
        <v>166</v>
      </c>
      <c r="B9" s="37"/>
      <c r="D9" s="50">
        <v>54993304</v>
      </c>
      <c r="E9" s="48"/>
      <c r="F9" s="51">
        <f>D9/D10*100</f>
        <v>1.2542177886001653</v>
      </c>
      <c r="G9" s="48"/>
      <c r="H9" s="50">
        <v>420902535</v>
      </c>
      <c r="I9" s="48"/>
      <c r="J9" s="51">
        <f>H9/H10*100</f>
        <v>1.3887629526022032</v>
      </c>
      <c r="N9" s="43"/>
    </row>
    <row r="10" spans="1:14" ht="21.75" customHeight="1" thickBot="1" x14ac:dyDescent="0.25">
      <c r="A10" s="32" t="s">
        <v>21</v>
      </c>
      <c r="B10" s="32"/>
      <c r="D10" s="52">
        <v>4384669433</v>
      </c>
      <c r="E10" s="48"/>
      <c r="F10" s="52">
        <f>SUM(F8:F9)</f>
        <v>100</v>
      </c>
      <c r="G10" s="48"/>
      <c r="H10" s="52">
        <v>30307730647</v>
      </c>
      <c r="I10" s="48"/>
      <c r="J10" s="52">
        <f>SUM(J8:J9)</f>
        <v>100</v>
      </c>
    </row>
    <row r="11" spans="1:14" ht="13.5" thickTop="1" x14ac:dyDescent="0.2"/>
  </sheetData>
  <mergeCells count="10">
    <mergeCell ref="A10:B10"/>
    <mergeCell ref="A9:B9"/>
    <mergeCell ref="A7:B7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2" t="s">
        <v>0</v>
      </c>
      <c r="B1" s="22"/>
      <c r="C1" s="22"/>
      <c r="D1" s="22"/>
      <c r="E1" s="22"/>
      <c r="F1" s="22"/>
    </row>
    <row r="2" spans="1:6" ht="21.75" customHeight="1" x14ac:dyDescent="0.2">
      <c r="A2" s="22" t="s">
        <v>65</v>
      </c>
      <c r="B2" s="22"/>
      <c r="C2" s="22"/>
      <c r="D2" s="22"/>
      <c r="E2" s="22"/>
      <c r="F2" s="22"/>
    </row>
    <row r="3" spans="1:6" ht="21.75" customHeight="1" x14ac:dyDescent="0.2">
      <c r="A3" s="22" t="s">
        <v>2</v>
      </c>
      <c r="B3" s="22"/>
      <c r="C3" s="22"/>
      <c r="D3" s="22"/>
      <c r="E3" s="22"/>
      <c r="F3" s="22"/>
    </row>
    <row r="4" spans="1:6" ht="14.45" customHeight="1" x14ac:dyDescent="0.2"/>
    <row r="5" spans="1:6" ht="29.1" customHeight="1" x14ac:dyDescent="0.2">
      <c r="A5" s="1" t="s">
        <v>127</v>
      </c>
      <c r="B5" s="24" t="s">
        <v>80</v>
      </c>
      <c r="C5" s="24"/>
      <c r="D5" s="24"/>
      <c r="E5" s="24"/>
      <c r="F5" s="24"/>
    </row>
    <row r="6" spans="1:6" ht="14.45" customHeight="1" x14ac:dyDescent="0.2">
      <c r="D6" s="2" t="s">
        <v>84</v>
      </c>
      <c r="F6" s="2" t="s">
        <v>9</v>
      </c>
    </row>
    <row r="7" spans="1:6" ht="14.45" customHeight="1" x14ac:dyDescent="0.2">
      <c r="A7" s="25" t="s">
        <v>80</v>
      </c>
      <c r="B7" s="25"/>
      <c r="D7" s="4" t="s">
        <v>62</v>
      </c>
      <c r="F7" s="4" t="s">
        <v>62</v>
      </c>
    </row>
    <row r="8" spans="1:6" ht="21.75" customHeight="1" x14ac:dyDescent="0.2">
      <c r="A8" s="27" t="s">
        <v>80</v>
      </c>
      <c r="B8" s="27"/>
      <c r="D8" s="6">
        <v>0</v>
      </c>
      <c r="F8" s="6">
        <v>0</v>
      </c>
    </row>
    <row r="9" spans="1:6" ht="21.75" customHeight="1" x14ac:dyDescent="0.2">
      <c r="A9" s="37" t="s">
        <v>128</v>
      </c>
      <c r="B9" s="37"/>
      <c r="D9" s="10">
        <v>0</v>
      </c>
      <c r="F9" s="10">
        <v>32722084</v>
      </c>
    </row>
    <row r="10" spans="1:6" ht="21.75" customHeight="1" x14ac:dyDescent="0.2">
      <c r="A10" s="29" t="s">
        <v>129</v>
      </c>
      <c r="B10" s="29"/>
      <c r="D10" s="11">
        <v>1774317</v>
      </c>
      <c r="F10" s="11">
        <v>1774317</v>
      </c>
    </row>
    <row r="11" spans="1:6" ht="21.75" customHeight="1" x14ac:dyDescent="0.2">
      <c r="A11" s="32" t="s">
        <v>21</v>
      </c>
      <c r="B11" s="32"/>
      <c r="D11" s="14">
        <v>1774317</v>
      </c>
      <c r="F11" s="14">
        <v>34496401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4.45" customHeight="1" x14ac:dyDescent="0.2"/>
    <row r="5" spans="1:19" ht="14.45" customHeight="1" x14ac:dyDescent="0.2">
      <c r="A5" s="24" t="s">
        <v>87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4.45" customHeight="1" x14ac:dyDescent="0.2">
      <c r="A6" s="25" t="s">
        <v>23</v>
      </c>
      <c r="C6" s="25" t="s">
        <v>130</v>
      </c>
      <c r="D6" s="25"/>
      <c r="E6" s="25"/>
      <c r="F6" s="25"/>
      <c r="G6" s="25"/>
      <c r="I6" s="25" t="s">
        <v>84</v>
      </c>
      <c r="J6" s="25"/>
      <c r="K6" s="25"/>
      <c r="L6" s="25"/>
      <c r="M6" s="25"/>
      <c r="O6" s="25" t="s">
        <v>85</v>
      </c>
      <c r="P6" s="25"/>
      <c r="Q6" s="25"/>
      <c r="R6" s="25"/>
      <c r="S6" s="25"/>
    </row>
    <row r="7" spans="1:19" ht="44.25" customHeight="1" x14ac:dyDescent="0.2">
      <c r="A7" s="25"/>
      <c r="C7" s="21" t="s">
        <v>131</v>
      </c>
      <c r="D7" s="3"/>
      <c r="E7" s="21" t="s">
        <v>132</v>
      </c>
      <c r="F7" s="3"/>
      <c r="G7" s="21" t="s">
        <v>133</v>
      </c>
      <c r="I7" s="21" t="s">
        <v>134</v>
      </c>
      <c r="J7" s="3"/>
      <c r="K7" s="21" t="s">
        <v>135</v>
      </c>
      <c r="L7" s="3"/>
      <c r="M7" s="21" t="s">
        <v>136</v>
      </c>
      <c r="O7" s="21" t="s">
        <v>134</v>
      </c>
      <c r="P7" s="3"/>
      <c r="Q7" s="21" t="s">
        <v>135</v>
      </c>
      <c r="R7" s="3"/>
      <c r="S7" s="21" t="s">
        <v>136</v>
      </c>
    </row>
    <row r="8" spans="1:19" ht="21.75" customHeight="1" x14ac:dyDescent="0.2">
      <c r="A8" s="5" t="s">
        <v>19</v>
      </c>
      <c r="C8" s="5" t="s">
        <v>137</v>
      </c>
      <c r="E8" s="6">
        <v>59323956</v>
      </c>
      <c r="G8" s="6">
        <v>70</v>
      </c>
      <c r="I8" s="6">
        <v>4152676920</v>
      </c>
      <c r="K8" s="6">
        <v>0</v>
      </c>
      <c r="M8" s="6">
        <v>4152676920</v>
      </c>
      <c r="O8" s="6">
        <v>4152676920</v>
      </c>
      <c r="Q8" s="6">
        <v>0</v>
      </c>
      <c r="S8" s="6">
        <v>4152676920</v>
      </c>
    </row>
    <row r="9" spans="1:19" ht="21.75" customHeight="1" x14ac:dyDescent="0.2">
      <c r="A9" s="8" t="s">
        <v>20</v>
      </c>
      <c r="C9" s="8" t="s">
        <v>138</v>
      </c>
      <c r="E9" s="11">
        <v>14344947</v>
      </c>
      <c r="G9" s="11">
        <v>366</v>
      </c>
      <c r="I9" s="11">
        <v>0</v>
      </c>
      <c r="K9" s="11">
        <v>0</v>
      </c>
      <c r="M9" s="11">
        <v>0</v>
      </c>
      <c r="O9" s="11">
        <v>5250250602</v>
      </c>
      <c r="Q9" s="11">
        <v>63940806</v>
      </c>
      <c r="S9" s="11">
        <v>5186309796</v>
      </c>
    </row>
    <row r="10" spans="1:19" ht="21.75" customHeight="1" x14ac:dyDescent="0.2">
      <c r="A10" s="13" t="s">
        <v>21</v>
      </c>
      <c r="C10" s="14"/>
      <c r="E10" s="14"/>
      <c r="G10" s="14"/>
      <c r="I10" s="14">
        <v>4152676920</v>
      </c>
      <c r="K10" s="14">
        <v>0</v>
      </c>
      <c r="M10" s="14">
        <v>4152676920</v>
      </c>
      <c r="O10" s="14">
        <v>9402927522</v>
      </c>
      <c r="Q10" s="14">
        <v>63940806</v>
      </c>
      <c r="S10" s="14">
        <v>9338986716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4.45" customHeight="1" x14ac:dyDescent="0.2"/>
    <row r="5" spans="1:11" ht="14.45" customHeight="1" x14ac:dyDescent="0.2">
      <c r="A5" s="24" t="s">
        <v>92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4.45" customHeight="1" x14ac:dyDescent="0.2">
      <c r="I6" s="2" t="s">
        <v>84</v>
      </c>
      <c r="K6" s="2" t="s">
        <v>85</v>
      </c>
    </row>
    <row r="7" spans="1:11" ht="48.75" customHeight="1" x14ac:dyDescent="0.2">
      <c r="A7" s="2" t="s">
        <v>139</v>
      </c>
      <c r="C7" s="20" t="s">
        <v>140</v>
      </c>
      <c r="E7" s="20" t="s">
        <v>141</v>
      </c>
      <c r="G7" s="20" t="s">
        <v>142</v>
      </c>
      <c r="I7" s="21" t="s">
        <v>143</v>
      </c>
      <c r="K7" s="21" t="s">
        <v>143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4.45" customHeight="1" x14ac:dyDescent="0.2"/>
    <row r="5" spans="1:19" ht="14.45" customHeight="1" x14ac:dyDescent="0.2">
      <c r="A5" s="24" t="s">
        <v>144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4.45" customHeight="1" x14ac:dyDescent="0.2">
      <c r="A6" s="25" t="s">
        <v>68</v>
      </c>
      <c r="I6" s="25" t="s">
        <v>84</v>
      </c>
      <c r="J6" s="25"/>
      <c r="K6" s="25"/>
      <c r="L6" s="25"/>
      <c r="M6" s="25"/>
      <c r="O6" s="25" t="s">
        <v>85</v>
      </c>
      <c r="P6" s="25"/>
      <c r="Q6" s="25"/>
      <c r="R6" s="25"/>
      <c r="S6" s="25"/>
    </row>
    <row r="7" spans="1:19" ht="29.1" customHeight="1" x14ac:dyDescent="0.2">
      <c r="A7" s="25"/>
      <c r="C7" s="20" t="s">
        <v>145</v>
      </c>
      <c r="E7" s="20" t="s">
        <v>49</v>
      </c>
      <c r="G7" s="20" t="s">
        <v>146</v>
      </c>
      <c r="I7" s="21" t="s">
        <v>147</v>
      </c>
      <c r="J7" s="3"/>
      <c r="K7" s="21" t="s">
        <v>135</v>
      </c>
      <c r="L7" s="3"/>
      <c r="M7" s="21" t="s">
        <v>148</v>
      </c>
      <c r="O7" s="21" t="s">
        <v>147</v>
      </c>
      <c r="P7" s="3"/>
      <c r="Q7" s="21" t="s">
        <v>135</v>
      </c>
      <c r="R7" s="3"/>
      <c r="S7" s="21" t="s">
        <v>148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13"/>
  <sheetViews>
    <sheetView rightToLeft="1" topLeftCell="A2" workbookViewId="0">
      <selection activeCell="A10" sqref="A10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  <col min="17" max="17" width="13.85546875" bestFit="1" customWidth="1"/>
  </cols>
  <sheetData>
    <row r="1" spans="1:17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7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7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7" ht="14.45" customHeight="1" x14ac:dyDescent="0.2"/>
    <row r="5" spans="1:17" ht="14.45" customHeight="1" x14ac:dyDescent="0.2">
      <c r="A5" s="24" t="s">
        <v>149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7" ht="14.45" customHeight="1" x14ac:dyDescent="0.2">
      <c r="A6" s="25" t="s">
        <v>68</v>
      </c>
      <c r="C6" s="25" t="s">
        <v>84</v>
      </c>
      <c r="D6" s="25"/>
      <c r="E6" s="25"/>
      <c r="F6" s="25"/>
      <c r="G6" s="25"/>
      <c r="I6" s="25" t="s">
        <v>85</v>
      </c>
      <c r="J6" s="25"/>
      <c r="K6" s="25"/>
      <c r="L6" s="25"/>
      <c r="M6" s="25"/>
    </row>
    <row r="7" spans="1:17" ht="29.1" customHeight="1" x14ac:dyDescent="0.2">
      <c r="A7" s="25"/>
      <c r="C7" s="21" t="s">
        <v>147</v>
      </c>
      <c r="D7" s="3"/>
      <c r="E7" s="21" t="s">
        <v>135</v>
      </c>
      <c r="F7" s="3"/>
      <c r="G7" s="21" t="s">
        <v>148</v>
      </c>
      <c r="I7" s="21" t="s">
        <v>147</v>
      </c>
      <c r="J7" s="3"/>
      <c r="K7" s="21" t="s">
        <v>135</v>
      </c>
      <c r="L7" s="3"/>
      <c r="M7" s="21" t="s">
        <v>148</v>
      </c>
    </row>
    <row r="8" spans="1:17" ht="21.75" customHeight="1" x14ac:dyDescent="0.2">
      <c r="A8" s="5" t="s">
        <v>167</v>
      </c>
      <c r="C8" s="6">
        <v>4329676129</v>
      </c>
      <c r="E8" s="6">
        <v>-783775</v>
      </c>
      <c r="G8" s="6">
        <v>4330459904</v>
      </c>
      <c r="I8" s="6">
        <v>29886828112</v>
      </c>
      <c r="K8" s="6">
        <v>13431873</v>
      </c>
      <c r="M8" s="6">
        <v>29873396239</v>
      </c>
      <c r="Q8" s="43"/>
    </row>
    <row r="9" spans="1:17" ht="21.75" customHeight="1" x14ac:dyDescent="0.2">
      <c r="A9" s="18" t="s">
        <v>166</v>
      </c>
      <c r="C9" s="10">
        <v>54993304</v>
      </c>
      <c r="E9" s="10">
        <v>0</v>
      </c>
      <c r="G9" s="10">
        <v>54993304</v>
      </c>
      <c r="I9" s="10">
        <v>420902535</v>
      </c>
      <c r="K9" s="10">
        <v>0</v>
      </c>
      <c r="M9" s="10">
        <v>420902535</v>
      </c>
    </row>
    <row r="10" spans="1:17" ht="21.75" customHeight="1" thickBot="1" x14ac:dyDescent="0.25">
      <c r="A10" s="13" t="s">
        <v>21</v>
      </c>
      <c r="C10" s="14">
        <v>4384669433</v>
      </c>
      <c r="E10" s="14">
        <v>-783775</v>
      </c>
      <c r="G10" s="14">
        <v>4385453208</v>
      </c>
      <c r="I10" s="14">
        <v>30307730647</v>
      </c>
      <c r="K10" s="14">
        <v>13431873</v>
      </c>
      <c r="M10" s="14">
        <v>30294298774</v>
      </c>
    </row>
    <row r="13" spans="1:17" x14ac:dyDescent="0.2">
      <c r="C13" s="43"/>
      <c r="G13" s="43"/>
      <c r="I13" s="4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1"/>
  <sheetViews>
    <sheetView rightToLeft="1" workbookViewId="0">
      <selection activeCell="O4" sqref="O1:O1048576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14.45" customHeight="1" x14ac:dyDescent="0.2">
      <c r="A5" s="24" t="s">
        <v>150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 x14ac:dyDescent="0.2">
      <c r="A6" s="25" t="s">
        <v>68</v>
      </c>
      <c r="C6" s="25" t="s">
        <v>84</v>
      </c>
      <c r="D6" s="25"/>
      <c r="E6" s="25"/>
      <c r="F6" s="25"/>
      <c r="G6" s="25"/>
      <c r="H6" s="25"/>
      <c r="I6" s="25"/>
      <c r="K6" s="25" t="s">
        <v>85</v>
      </c>
      <c r="L6" s="25"/>
      <c r="M6" s="25"/>
      <c r="N6" s="25"/>
      <c r="O6" s="25"/>
      <c r="P6" s="25"/>
      <c r="Q6" s="25"/>
      <c r="R6" s="25"/>
    </row>
    <row r="7" spans="1:18" ht="35.25" customHeight="1" x14ac:dyDescent="0.2">
      <c r="A7" s="25"/>
      <c r="C7" s="21" t="s">
        <v>13</v>
      </c>
      <c r="D7" s="3"/>
      <c r="E7" s="21" t="s">
        <v>151</v>
      </c>
      <c r="F7" s="3"/>
      <c r="G7" s="21" t="s">
        <v>152</v>
      </c>
      <c r="H7" s="3"/>
      <c r="I7" s="21" t="s">
        <v>153</v>
      </c>
      <c r="K7" s="21" t="s">
        <v>13</v>
      </c>
      <c r="L7" s="3"/>
      <c r="M7" s="21" t="s">
        <v>151</v>
      </c>
      <c r="N7" s="3"/>
      <c r="O7" s="21" t="s">
        <v>152</v>
      </c>
      <c r="P7" s="3"/>
      <c r="Q7" s="40" t="s">
        <v>153</v>
      </c>
      <c r="R7" s="40"/>
    </row>
    <row r="8" spans="1:18" ht="21.75" customHeight="1" x14ac:dyDescent="0.2">
      <c r="A8" s="5" t="s">
        <v>19</v>
      </c>
      <c r="C8" s="6">
        <v>4000000</v>
      </c>
      <c r="E8" s="6">
        <v>11831001655</v>
      </c>
      <c r="G8" s="6">
        <v>12519479334</v>
      </c>
      <c r="I8" s="6">
        <v>-688477679</v>
      </c>
      <c r="K8" s="6">
        <v>4000000</v>
      </c>
      <c r="M8" s="6">
        <v>11831001655</v>
      </c>
      <c r="O8" s="6">
        <v>12519479334</v>
      </c>
      <c r="Q8" s="28">
        <v>-688477679</v>
      </c>
      <c r="R8" s="28"/>
    </row>
    <row r="9" spans="1:18" ht="21.75" customHeight="1" x14ac:dyDescent="0.2">
      <c r="A9" s="18" t="s">
        <v>20</v>
      </c>
      <c r="C9" s="10">
        <v>132628</v>
      </c>
      <c r="E9" s="10">
        <v>354642799</v>
      </c>
      <c r="G9" s="10">
        <v>404993492</v>
      </c>
      <c r="I9" s="10">
        <v>-50350693</v>
      </c>
      <c r="K9" s="10">
        <v>4782628</v>
      </c>
      <c r="M9" s="10">
        <v>15973848042</v>
      </c>
      <c r="O9" s="10">
        <v>13368746425</v>
      </c>
      <c r="Q9" s="30">
        <v>2605101617</v>
      </c>
      <c r="R9" s="30"/>
    </row>
    <row r="10" spans="1:18" ht="21.75" customHeight="1" x14ac:dyDescent="0.2">
      <c r="A10" s="8" t="s">
        <v>93</v>
      </c>
      <c r="C10" s="11">
        <v>0</v>
      </c>
      <c r="E10" s="11">
        <v>0</v>
      </c>
      <c r="G10" s="11">
        <v>0</v>
      </c>
      <c r="I10" s="11">
        <v>0</v>
      </c>
      <c r="K10" s="11">
        <v>579627</v>
      </c>
      <c r="M10" s="11">
        <v>20746302385</v>
      </c>
      <c r="O10" s="11">
        <v>19488920023</v>
      </c>
      <c r="Q10" s="31">
        <v>1257382362</v>
      </c>
      <c r="R10" s="31"/>
    </row>
    <row r="11" spans="1:18" ht="21.75" customHeight="1" x14ac:dyDescent="0.2">
      <c r="A11" s="13" t="s">
        <v>21</v>
      </c>
      <c r="C11" s="14">
        <v>4132628</v>
      </c>
      <c r="E11" s="14">
        <v>12185644454</v>
      </c>
      <c r="G11" s="14">
        <v>12924472826</v>
      </c>
      <c r="I11" s="14">
        <v>-738828372</v>
      </c>
      <c r="K11" s="14">
        <v>9362255</v>
      </c>
      <c r="M11" s="14">
        <v>48551152082</v>
      </c>
      <c r="O11" s="14">
        <v>45377145782</v>
      </c>
      <c r="Q11" s="36">
        <v>3174006300</v>
      </c>
      <c r="R11" s="36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workbookViewId="0">
      <selection activeCell="X11" sqref="X1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6.140625" bestFit="1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855468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14.45" customHeight="1" x14ac:dyDescent="0.2">
      <c r="A4" s="1" t="s">
        <v>3</v>
      </c>
      <c r="B4" s="24" t="s">
        <v>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14.45" customHeight="1" x14ac:dyDescent="0.2">
      <c r="A5" s="24" t="s">
        <v>5</v>
      </c>
      <c r="B5" s="24"/>
      <c r="C5" s="24" t="s">
        <v>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14.45" customHeight="1" x14ac:dyDescent="0.2">
      <c r="F6" s="25" t="s">
        <v>7</v>
      </c>
      <c r="G6" s="25"/>
      <c r="H6" s="25"/>
      <c r="I6" s="25"/>
      <c r="J6" s="25"/>
      <c r="L6" s="25" t="s">
        <v>8</v>
      </c>
      <c r="M6" s="25"/>
      <c r="N6" s="25"/>
      <c r="O6" s="25"/>
      <c r="P6" s="25"/>
      <c r="Q6" s="25"/>
      <c r="R6" s="25"/>
      <c r="T6" s="25" t="s">
        <v>9</v>
      </c>
      <c r="U6" s="25"/>
      <c r="V6" s="25"/>
      <c r="W6" s="25"/>
      <c r="X6" s="25"/>
      <c r="Y6" s="25"/>
      <c r="Z6" s="25"/>
      <c r="AA6" s="25"/>
      <c r="AB6" s="25"/>
    </row>
    <row r="7" spans="1:28" ht="14.45" customHeight="1" x14ac:dyDescent="0.2">
      <c r="F7" s="3"/>
      <c r="G7" s="3"/>
      <c r="H7" s="3"/>
      <c r="I7" s="3"/>
      <c r="J7" s="3"/>
      <c r="L7" s="26" t="s">
        <v>10</v>
      </c>
      <c r="M7" s="26"/>
      <c r="N7" s="26"/>
      <c r="O7" s="3"/>
      <c r="P7" s="26" t="s">
        <v>11</v>
      </c>
      <c r="Q7" s="26"/>
      <c r="R7" s="2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5" t="s">
        <v>12</v>
      </c>
      <c r="B8" s="25"/>
      <c r="C8" s="25"/>
      <c r="E8" s="25" t="s">
        <v>13</v>
      </c>
      <c r="F8" s="2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7" t="s">
        <v>19</v>
      </c>
      <c r="B9" s="27"/>
      <c r="C9" s="27"/>
      <c r="E9" s="28">
        <v>59008956</v>
      </c>
      <c r="F9" s="28"/>
      <c r="H9" s="6">
        <v>184355276537</v>
      </c>
      <c r="J9" s="6">
        <v>175713045396.45099</v>
      </c>
      <c r="L9" s="6">
        <v>674297</v>
      </c>
      <c r="N9" s="6">
        <v>1915044327</v>
      </c>
      <c r="P9" s="6">
        <v>-4000000</v>
      </c>
      <c r="R9" s="6">
        <v>11831001655</v>
      </c>
      <c r="T9" s="6">
        <v>55683253</v>
      </c>
      <c r="V9" s="6">
        <v>2920</v>
      </c>
      <c r="X9" s="6">
        <v>173786395374</v>
      </c>
      <c r="Z9" s="6">
        <v>162471526484.94199</v>
      </c>
      <c r="AB9" s="7">
        <v>38.69</v>
      </c>
    </row>
    <row r="10" spans="1:28" ht="21.75" customHeight="1" x14ac:dyDescent="0.2">
      <c r="A10" s="29" t="s">
        <v>20</v>
      </c>
      <c r="B10" s="29"/>
      <c r="C10" s="29"/>
      <c r="D10" s="9"/>
      <c r="E10" s="30">
        <v>14344947</v>
      </c>
      <c r="F10" s="31"/>
      <c r="H10" s="11">
        <v>49219537781</v>
      </c>
      <c r="J10" s="11">
        <v>36222131311.387604</v>
      </c>
      <c r="L10" s="11">
        <v>0</v>
      </c>
      <c r="N10" s="11">
        <v>0</v>
      </c>
      <c r="P10" s="11">
        <v>-132628</v>
      </c>
      <c r="R10" s="11">
        <v>354642799</v>
      </c>
      <c r="T10" s="11">
        <v>14212319</v>
      </c>
      <c r="V10" s="11">
        <v>2831</v>
      </c>
      <c r="X10" s="11">
        <v>48764472394</v>
      </c>
      <c r="Z10" s="11">
        <v>40204496431.932404</v>
      </c>
      <c r="AB10" s="12">
        <v>9.57</v>
      </c>
    </row>
    <row r="11" spans="1:28" ht="21.75" customHeight="1" x14ac:dyDescent="0.2">
      <c r="A11" s="32" t="s">
        <v>21</v>
      </c>
      <c r="B11" s="32"/>
      <c r="C11" s="32"/>
      <c r="D11" s="32"/>
      <c r="F11" s="14">
        <v>73353903</v>
      </c>
      <c r="H11" s="14">
        <v>233574814318</v>
      </c>
      <c r="J11" s="14">
        <v>211935176707.83899</v>
      </c>
      <c r="L11" s="14">
        <v>674297</v>
      </c>
      <c r="N11" s="14">
        <v>1915044327</v>
      </c>
      <c r="P11" s="14">
        <v>-4132628</v>
      </c>
      <c r="R11" s="14">
        <v>12185644454</v>
      </c>
      <c r="T11" s="14">
        <v>69895572</v>
      </c>
      <c r="V11" s="14"/>
      <c r="X11" s="14">
        <v>222550867768</v>
      </c>
      <c r="Z11" s="14">
        <v>202676022916.87399</v>
      </c>
      <c r="AB11" s="15">
        <v>48.26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7.35" customHeight="1" x14ac:dyDescent="0.2"/>
    <row r="5" spans="1:25" ht="14.45" customHeight="1" x14ac:dyDescent="0.2">
      <c r="A5" s="24" t="s">
        <v>154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7.35" customHeight="1" x14ac:dyDescent="0.2"/>
    <row r="7" spans="1:25" ht="14.45" customHeight="1" x14ac:dyDescent="0.2">
      <c r="E7" s="25" t="s">
        <v>84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Y7" s="2" t="s">
        <v>85</v>
      </c>
    </row>
    <row r="8" spans="1:25" ht="29.1" customHeight="1" x14ac:dyDescent="0.2">
      <c r="A8" s="2" t="s">
        <v>155</v>
      </c>
      <c r="C8" s="2" t="s">
        <v>156</v>
      </c>
      <c r="E8" s="21" t="s">
        <v>26</v>
      </c>
      <c r="F8" s="3"/>
      <c r="G8" s="21" t="s">
        <v>13</v>
      </c>
      <c r="H8" s="3"/>
      <c r="I8" s="21" t="s">
        <v>25</v>
      </c>
      <c r="J8" s="3"/>
      <c r="K8" s="21" t="s">
        <v>157</v>
      </c>
      <c r="L8" s="3"/>
      <c r="M8" s="21" t="s">
        <v>158</v>
      </c>
      <c r="N8" s="3"/>
      <c r="O8" s="21" t="s">
        <v>159</v>
      </c>
      <c r="P8" s="3"/>
      <c r="Q8" s="21" t="s">
        <v>160</v>
      </c>
      <c r="R8" s="3"/>
      <c r="S8" s="21" t="s">
        <v>161</v>
      </c>
      <c r="T8" s="3"/>
      <c r="U8" s="21" t="s">
        <v>162</v>
      </c>
      <c r="V8" s="3"/>
      <c r="W8" s="21" t="s">
        <v>163</v>
      </c>
      <c r="Y8" s="21" t="s">
        <v>163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1"/>
  <sheetViews>
    <sheetView rightToLeft="1" workbookViewId="0">
      <selection activeCell="E11" sqref="E11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5.8554687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14.45" customHeight="1" x14ac:dyDescent="0.2">
      <c r="A5" s="24" t="s">
        <v>164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 x14ac:dyDescent="0.2">
      <c r="A6" s="25" t="s">
        <v>68</v>
      </c>
      <c r="C6" s="25" t="s">
        <v>84</v>
      </c>
      <c r="D6" s="25"/>
      <c r="E6" s="25"/>
      <c r="F6" s="25"/>
      <c r="G6" s="25"/>
      <c r="H6" s="25"/>
      <c r="I6" s="25"/>
      <c r="K6" s="25" t="s">
        <v>85</v>
      </c>
      <c r="L6" s="25"/>
      <c r="M6" s="25"/>
      <c r="N6" s="25"/>
      <c r="O6" s="25"/>
      <c r="P6" s="25"/>
      <c r="Q6" s="25"/>
      <c r="R6" s="25"/>
    </row>
    <row r="7" spans="1:18" ht="35.25" customHeight="1" x14ac:dyDescent="0.2">
      <c r="A7" s="25"/>
      <c r="C7" s="21" t="s">
        <v>13</v>
      </c>
      <c r="D7" s="3"/>
      <c r="E7" s="21" t="s">
        <v>15</v>
      </c>
      <c r="F7" s="3"/>
      <c r="G7" s="21" t="s">
        <v>152</v>
      </c>
      <c r="H7" s="3"/>
      <c r="I7" s="21" t="s">
        <v>165</v>
      </c>
      <c r="K7" s="21" t="s">
        <v>13</v>
      </c>
      <c r="L7" s="3"/>
      <c r="M7" s="21" t="s">
        <v>15</v>
      </c>
      <c r="N7" s="3"/>
      <c r="O7" s="21" t="s">
        <v>152</v>
      </c>
      <c r="P7" s="3"/>
      <c r="Q7" s="40" t="s">
        <v>165</v>
      </c>
      <c r="R7" s="40"/>
    </row>
    <row r="8" spans="1:18" ht="21.75" customHeight="1" x14ac:dyDescent="0.2">
      <c r="A8" s="5" t="s">
        <v>19</v>
      </c>
      <c r="C8" s="6">
        <v>55683253</v>
      </c>
      <c r="E8" s="6">
        <v>162471526484</v>
      </c>
      <c r="G8" s="6">
        <v>165108610389</v>
      </c>
      <c r="I8" s="6">
        <v>-2637083904</v>
      </c>
      <c r="K8" s="6">
        <v>55683253</v>
      </c>
      <c r="M8" s="6">
        <v>162471526484</v>
      </c>
      <c r="O8" s="6">
        <v>174281333784</v>
      </c>
      <c r="Q8" s="28">
        <v>-11809807299</v>
      </c>
      <c r="R8" s="28"/>
    </row>
    <row r="9" spans="1:18" ht="21.75" customHeight="1" x14ac:dyDescent="0.2">
      <c r="A9" s="18" t="s">
        <v>20</v>
      </c>
      <c r="C9" s="10">
        <v>14212319</v>
      </c>
      <c r="E9" s="10">
        <v>40204496431</v>
      </c>
      <c r="G9" s="10">
        <v>35817137819</v>
      </c>
      <c r="I9" s="10">
        <v>4387358612</v>
      </c>
      <c r="K9" s="10">
        <v>14212319</v>
      </c>
      <c r="M9" s="10">
        <v>40204496431</v>
      </c>
      <c r="O9" s="10">
        <v>43398804996</v>
      </c>
      <c r="Q9" s="30">
        <v>-3194308564</v>
      </c>
      <c r="R9" s="30"/>
    </row>
    <row r="10" spans="1:18" ht="21.75" customHeight="1" x14ac:dyDescent="0.2">
      <c r="A10" s="8" t="s">
        <v>41</v>
      </c>
      <c r="C10" s="11">
        <v>1159912</v>
      </c>
      <c r="E10" s="11">
        <v>11898465739</v>
      </c>
      <c r="G10" s="11">
        <v>11831000465</v>
      </c>
      <c r="I10" s="11">
        <v>67465274</v>
      </c>
      <c r="K10" s="11">
        <v>1159912</v>
      </c>
      <c r="M10" s="11">
        <v>11898465739</v>
      </c>
      <c r="O10" s="11">
        <v>11831000465</v>
      </c>
      <c r="Q10" s="31">
        <v>67465274</v>
      </c>
      <c r="R10" s="31"/>
    </row>
    <row r="11" spans="1:18" ht="21.75" customHeight="1" x14ac:dyDescent="0.2">
      <c r="A11" s="13" t="s">
        <v>21</v>
      </c>
      <c r="C11" s="14">
        <v>71055484</v>
      </c>
      <c r="E11" s="14">
        <v>214574488654</v>
      </c>
      <c r="G11" s="14">
        <v>212756748673</v>
      </c>
      <c r="I11" s="14">
        <v>1817739982</v>
      </c>
      <c r="K11" s="14">
        <v>71055484</v>
      </c>
      <c r="M11" s="14">
        <v>214574488654</v>
      </c>
      <c r="O11" s="14">
        <v>229511139245</v>
      </c>
      <c r="Q11" s="36">
        <v>-14936650589</v>
      </c>
      <c r="R11" s="36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</row>
    <row r="2" spans="1:49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3" spans="1:49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</row>
    <row r="4" spans="1:49" ht="14.45" customHeight="1" x14ac:dyDescent="0.2"/>
    <row r="5" spans="1:49" ht="14.45" customHeight="1" x14ac:dyDescent="0.2">
      <c r="A5" s="24" t="s">
        <v>22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</row>
    <row r="6" spans="1:49" ht="14.45" customHeight="1" x14ac:dyDescent="0.2">
      <c r="I6" s="25" t="s">
        <v>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C6" s="25" t="s">
        <v>9</v>
      </c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5" t="s">
        <v>23</v>
      </c>
      <c r="B8" s="25"/>
      <c r="C8" s="25"/>
      <c r="D8" s="25"/>
      <c r="E8" s="25"/>
      <c r="F8" s="25"/>
      <c r="G8" s="25"/>
      <c r="I8" s="25" t="s">
        <v>24</v>
      </c>
      <c r="J8" s="25"/>
      <c r="K8" s="25"/>
      <c r="M8" s="25" t="s">
        <v>25</v>
      </c>
      <c r="N8" s="25"/>
      <c r="O8" s="25"/>
      <c r="Q8" s="25" t="s">
        <v>26</v>
      </c>
      <c r="R8" s="25"/>
      <c r="S8" s="25"/>
      <c r="T8" s="25"/>
      <c r="U8" s="25"/>
      <c r="W8" s="25" t="s">
        <v>27</v>
      </c>
      <c r="X8" s="25"/>
      <c r="Y8" s="25"/>
      <c r="Z8" s="25"/>
      <c r="AA8" s="25"/>
      <c r="AC8" s="25" t="s">
        <v>24</v>
      </c>
      <c r="AD8" s="25"/>
      <c r="AE8" s="25"/>
      <c r="AF8" s="25"/>
      <c r="AG8" s="25"/>
      <c r="AI8" s="25" t="s">
        <v>25</v>
      </c>
      <c r="AJ8" s="25"/>
      <c r="AK8" s="25"/>
      <c r="AM8" s="25" t="s">
        <v>26</v>
      </c>
      <c r="AN8" s="25"/>
      <c r="AO8" s="25"/>
      <c r="AQ8" s="25" t="s">
        <v>27</v>
      </c>
      <c r="AR8" s="25"/>
      <c r="AS8" s="25"/>
    </row>
    <row r="9" spans="1:49" ht="14.45" customHeight="1" x14ac:dyDescent="0.2">
      <c r="A9" s="24" t="s">
        <v>28</v>
      </c>
      <c r="B9" s="33"/>
      <c r="C9" s="33"/>
      <c r="D9" s="33"/>
      <c r="E9" s="33"/>
      <c r="F9" s="33"/>
      <c r="G9" s="33"/>
      <c r="H9" s="24"/>
      <c r="I9" s="33"/>
      <c r="J9" s="33"/>
      <c r="K9" s="33"/>
      <c r="L9" s="24"/>
      <c r="M9" s="33"/>
      <c r="N9" s="33"/>
      <c r="O9" s="33"/>
      <c r="P9" s="24"/>
      <c r="Q9" s="33"/>
      <c r="R9" s="33"/>
      <c r="S9" s="33"/>
      <c r="T9" s="33"/>
      <c r="U9" s="33"/>
      <c r="V9" s="24"/>
      <c r="W9" s="33"/>
      <c r="X9" s="33"/>
      <c r="Y9" s="33"/>
      <c r="Z9" s="33"/>
      <c r="AA9" s="33"/>
      <c r="AB9" s="24"/>
      <c r="AC9" s="33"/>
      <c r="AD9" s="33"/>
      <c r="AE9" s="33"/>
      <c r="AF9" s="33"/>
      <c r="AG9" s="33"/>
      <c r="AH9" s="24"/>
      <c r="AI9" s="33"/>
      <c r="AJ9" s="33"/>
      <c r="AK9" s="33"/>
      <c r="AL9" s="24"/>
      <c r="AM9" s="33"/>
      <c r="AN9" s="33"/>
      <c r="AO9" s="33"/>
      <c r="AP9" s="24"/>
      <c r="AQ9" s="33"/>
      <c r="AR9" s="33"/>
      <c r="AS9" s="33"/>
      <c r="AT9" s="24"/>
      <c r="AU9" s="24"/>
      <c r="AV9" s="24"/>
      <c r="AW9" s="24"/>
    </row>
    <row r="10" spans="1:49" ht="14.45" customHeight="1" x14ac:dyDescent="0.2">
      <c r="C10" s="25" t="s">
        <v>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Y10" s="25" t="s">
        <v>9</v>
      </c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26" t="s">
        <v>31</v>
      </c>
      <c r="H11" s="26"/>
      <c r="I11" s="26"/>
      <c r="J11" s="3"/>
      <c r="K11" s="26" t="s">
        <v>32</v>
      </c>
      <c r="L11" s="26"/>
      <c r="M11" s="26"/>
      <c r="N11" s="3"/>
      <c r="O11" s="26" t="s">
        <v>25</v>
      </c>
      <c r="P11" s="26"/>
      <c r="Q11" s="26"/>
      <c r="R11" s="3"/>
      <c r="S11" s="26" t="s">
        <v>26</v>
      </c>
      <c r="T11" s="26"/>
      <c r="U11" s="26"/>
      <c r="V11" s="26"/>
      <c r="W11" s="26"/>
      <c r="Y11" s="26" t="s">
        <v>29</v>
      </c>
      <c r="Z11" s="26"/>
      <c r="AA11" s="26"/>
      <c r="AB11" s="26"/>
      <c r="AC11" s="26"/>
      <c r="AD11" s="3"/>
      <c r="AE11" s="26" t="s">
        <v>30</v>
      </c>
      <c r="AF11" s="26"/>
      <c r="AG11" s="26"/>
      <c r="AH11" s="26"/>
      <c r="AI11" s="26"/>
      <c r="AJ11" s="3"/>
      <c r="AK11" s="26" t="s">
        <v>31</v>
      </c>
      <c r="AL11" s="26"/>
      <c r="AM11" s="26"/>
      <c r="AN11" s="3"/>
      <c r="AO11" s="26" t="s">
        <v>32</v>
      </c>
      <c r="AP11" s="26"/>
      <c r="AQ11" s="26"/>
      <c r="AR11" s="3"/>
      <c r="AS11" s="26" t="s">
        <v>25</v>
      </c>
      <c r="AT11" s="26"/>
      <c r="AU11" s="3"/>
      <c r="AV11" s="4" t="s">
        <v>26</v>
      </c>
    </row>
    <row r="12" spans="1:49" ht="14.45" customHeight="1" x14ac:dyDescent="0.2">
      <c r="A12" s="24" t="s">
        <v>33</v>
      </c>
      <c r="B12" s="24"/>
      <c r="C12" s="33"/>
      <c r="D12" s="24"/>
      <c r="E12" s="33"/>
      <c r="F12" s="24"/>
      <c r="G12" s="33"/>
      <c r="H12" s="33"/>
      <c r="I12" s="33"/>
      <c r="J12" s="24"/>
      <c r="K12" s="33"/>
      <c r="L12" s="33"/>
      <c r="M12" s="33"/>
      <c r="N12" s="24"/>
      <c r="O12" s="33"/>
      <c r="P12" s="33"/>
      <c r="Q12" s="33"/>
      <c r="R12" s="24"/>
      <c r="S12" s="33"/>
      <c r="T12" s="33"/>
      <c r="U12" s="33"/>
      <c r="V12" s="33"/>
      <c r="W12" s="33"/>
      <c r="X12" s="24"/>
      <c r="Y12" s="33"/>
      <c r="Z12" s="33"/>
      <c r="AA12" s="33"/>
      <c r="AB12" s="33"/>
      <c r="AC12" s="33"/>
      <c r="AD12" s="24"/>
      <c r="AE12" s="33"/>
      <c r="AF12" s="33"/>
      <c r="AG12" s="33"/>
      <c r="AH12" s="33"/>
      <c r="AI12" s="33"/>
      <c r="AJ12" s="24"/>
      <c r="AK12" s="33"/>
      <c r="AL12" s="33"/>
      <c r="AM12" s="33"/>
      <c r="AN12" s="24"/>
      <c r="AO12" s="33"/>
      <c r="AP12" s="33"/>
      <c r="AQ12" s="33"/>
      <c r="AR12" s="24"/>
      <c r="AS12" s="33"/>
      <c r="AT12" s="33"/>
      <c r="AU12" s="24"/>
      <c r="AV12" s="33"/>
      <c r="AW12" s="24"/>
    </row>
    <row r="13" spans="1:49" ht="14.45" customHeight="1" x14ac:dyDescent="0.2">
      <c r="C13" s="25" t="s">
        <v>7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O13" s="25" t="s">
        <v>9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26" t="s">
        <v>25</v>
      </c>
      <c r="H14" s="26"/>
      <c r="I14" s="26"/>
      <c r="J14" s="3"/>
      <c r="K14" s="26" t="s">
        <v>26</v>
      </c>
      <c r="L14" s="26"/>
      <c r="M14" s="26"/>
      <c r="O14" s="26" t="s">
        <v>30</v>
      </c>
      <c r="P14" s="26"/>
      <c r="Q14" s="26"/>
      <c r="R14" s="26"/>
      <c r="S14" s="26"/>
      <c r="T14" s="3"/>
      <c r="U14" s="26" t="s">
        <v>32</v>
      </c>
      <c r="V14" s="26"/>
      <c r="W14" s="26"/>
      <c r="X14" s="26"/>
      <c r="Y14" s="26"/>
      <c r="Z14" s="3"/>
      <c r="AA14" s="26" t="s">
        <v>25</v>
      </c>
      <c r="AB14" s="26"/>
      <c r="AC14" s="26"/>
      <c r="AD14" s="26"/>
      <c r="AE14" s="26"/>
      <c r="AF14" s="3"/>
      <c r="AG14" s="26" t="s">
        <v>26</v>
      </c>
      <c r="AH14" s="26"/>
      <c r="AI14" s="26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workbookViewId="0">
      <selection activeCell="W10" sqref="W10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4.85546875" bestFit="1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8554687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4.45" customHeight="1" x14ac:dyDescent="0.2"/>
    <row r="5" spans="1:27" ht="14.45" customHeight="1" x14ac:dyDescent="0.2">
      <c r="A5" s="1" t="s">
        <v>34</v>
      </c>
      <c r="B5" s="24" t="s">
        <v>35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4.45" customHeight="1" x14ac:dyDescent="0.2">
      <c r="E6" s="25" t="s">
        <v>7</v>
      </c>
      <c r="F6" s="25"/>
      <c r="G6" s="25"/>
      <c r="H6" s="25"/>
      <c r="I6" s="25"/>
      <c r="K6" s="25" t="s">
        <v>8</v>
      </c>
      <c r="L6" s="25"/>
      <c r="M6" s="25"/>
      <c r="N6" s="25"/>
      <c r="O6" s="25"/>
      <c r="P6" s="25"/>
      <c r="Q6" s="25"/>
      <c r="S6" s="25" t="s">
        <v>9</v>
      </c>
      <c r="T6" s="25"/>
      <c r="U6" s="25"/>
      <c r="V6" s="25"/>
      <c r="W6" s="25"/>
      <c r="X6" s="25"/>
      <c r="Y6" s="25"/>
      <c r="Z6" s="25"/>
      <c r="AA6" s="25"/>
    </row>
    <row r="7" spans="1:27" ht="14.45" customHeight="1" x14ac:dyDescent="0.2">
      <c r="E7" s="3"/>
      <c r="F7" s="3"/>
      <c r="G7" s="3"/>
      <c r="H7" s="3"/>
      <c r="I7" s="3"/>
      <c r="K7" s="26" t="s">
        <v>36</v>
      </c>
      <c r="L7" s="26"/>
      <c r="M7" s="26"/>
      <c r="N7" s="3"/>
      <c r="O7" s="26" t="s">
        <v>37</v>
      </c>
      <c r="P7" s="26"/>
      <c r="Q7" s="2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5" t="s">
        <v>38</v>
      </c>
      <c r="B8" s="25"/>
      <c r="D8" s="25" t="s">
        <v>39</v>
      </c>
      <c r="E8" s="2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34" t="s">
        <v>41</v>
      </c>
      <c r="B9" s="34"/>
      <c r="D9" s="35">
        <v>0</v>
      </c>
      <c r="E9" s="35"/>
      <c r="G9" s="16">
        <v>0</v>
      </c>
      <c r="I9" s="16">
        <v>0</v>
      </c>
      <c r="K9" s="16">
        <v>1159912</v>
      </c>
      <c r="M9" s="16">
        <v>11831000465</v>
      </c>
      <c r="O9" s="16">
        <v>0</v>
      </c>
      <c r="Q9" s="16">
        <v>0</v>
      </c>
      <c r="S9" s="16">
        <v>1159912</v>
      </c>
      <c r="U9" s="16">
        <v>10260</v>
      </c>
      <c r="W9" s="16">
        <v>11831000465</v>
      </c>
      <c r="Y9" s="16">
        <v>11898465739.290001</v>
      </c>
      <c r="AA9" s="17">
        <v>2.83</v>
      </c>
    </row>
    <row r="10" spans="1:27" ht="21.75" customHeight="1" x14ac:dyDescent="0.2">
      <c r="A10" s="32" t="s">
        <v>21</v>
      </c>
      <c r="B10" s="32"/>
      <c r="D10" s="36">
        <v>0</v>
      </c>
      <c r="E10" s="36"/>
      <c r="G10" s="14">
        <v>0</v>
      </c>
      <c r="I10" s="14">
        <v>0</v>
      </c>
      <c r="K10" s="14">
        <v>1159912</v>
      </c>
      <c r="M10" s="14">
        <v>11831000465</v>
      </c>
      <c r="O10" s="14">
        <v>0</v>
      </c>
      <c r="Q10" s="14">
        <v>0</v>
      </c>
      <c r="S10" s="14">
        <v>1159912</v>
      </c>
      <c r="U10" s="14"/>
      <c r="W10" s="14">
        <v>11831000465</v>
      </c>
      <c r="Y10" s="14">
        <v>11898465739.290001</v>
      </c>
      <c r="AA10" s="15">
        <v>2.83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4.45" customHeight="1" x14ac:dyDescent="0.2"/>
    <row r="5" spans="1:38" ht="14.45" customHeight="1" x14ac:dyDescent="0.2">
      <c r="A5" s="1" t="s">
        <v>42</v>
      </c>
      <c r="B5" s="24" t="s">
        <v>43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38" ht="14.45" customHeight="1" x14ac:dyDescent="0.2">
      <c r="A6" s="25" t="s">
        <v>44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 t="s">
        <v>7</v>
      </c>
      <c r="Q6" s="25"/>
      <c r="R6" s="25"/>
      <c r="S6" s="25"/>
      <c r="T6" s="25"/>
      <c r="V6" s="25" t="s">
        <v>8</v>
      </c>
      <c r="W6" s="25"/>
      <c r="X6" s="25"/>
      <c r="Y6" s="25"/>
      <c r="Z6" s="25"/>
      <c r="AA6" s="25"/>
      <c r="AB6" s="25"/>
      <c r="AD6" s="25" t="s">
        <v>9</v>
      </c>
      <c r="AE6" s="25"/>
      <c r="AF6" s="25"/>
      <c r="AG6" s="25"/>
      <c r="AH6" s="25"/>
      <c r="AI6" s="25"/>
      <c r="AJ6" s="25"/>
      <c r="AK6" s="25"/>
      <c r="AL6" s="2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6" t="s">
        <v>10</v>
      </c>
      <c r="W7" s="26"/>
      <c r="X7" s="26"/>
      <c r="Y7" s="3"/>
      <c r="Z7" s="26" t="s">
        <v>11</v>
      </c>
      <c r="AA7" s="26"/>
      <c r="AB7" s="2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5" t="s">
        <v>45</v>
      </c>
      <c r="B8" s="25"/>
      <c r="D8" s="2" t="s">
        <v>46</v>
      </c>
      <c r="F8" s="2" t="s">
        <v>47</v>
      </c>
      <c r="H8" s="2" t="s">
        <v>48</v>
      </c>
      <c r="J8" s="2" t="s">
        <v>49</v>
      </c>
      <c r="L8" s="2" t="s">
        <v>50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customHeight="1" x14ac:dyDescent="0.2">
      <c r="A4" s="24" t="s">
        <v>51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4.45" customHeight="1" x14ac:dyDescent="0.2">
      <c r="A5" s="24" t="s">
        <v>52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45" customHeight="1" x14ac:dyDescent="0.2"/>
    <row r="7" spans="1:13" ht="14.45" customHeight="1" x14ac:dyDescent="0.2"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4.45" customHeight="1" x14ac:dyDescent="0.2">
      <c r="A8" s="2" t="s">
        <v>53</v>
      </c>
      <c r="C8" s="4" t="s">
        <v>13</v>
      </c>
      <c r="D8" s="3"/>
      <c r="E8" s="4" t="s">
        <v>54</v>
      </c>
      <c r="F8" s="3"/>
      <c r="G8" s="4" t="s">
        <v>55</v>
      </c>
      <c r="H8" s="3"/>
      <c r="I8" s="4" t="s">
        <v>56</v>
      </c>
      <c r="J8" s="3"/>
      <c r="K8" s="4" t="s">
        <v>57</v>
      </c>
      <c r="L8" s="3"/>
      <c r="M8" s="4" t="s">
        <v>58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1"/>
  <sheetViews>
    <sheetView rightToLeft="1" workbookViewId="0">
      <selection activeCell="J15" sqref="J1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4.85546875" bestFit="1" customWidth="1"/>
    <col min="7" max="7" width="1.28515625" customWidth="1"/>
    <col min="8" max="8" width="15" bestFit="1" customWidth="1"/>
    <col min="9" max="9" width="1.28515625" customWidth="1"/>
    <col min="10" max="10" width="16" bestFit="1" customWidth="1"/>
    <col min="11" max="11" width="1.28515625" customWidth="1"/>
    <col min="12" max="12" width="19.42578125" customWidth="1"/>
    <col min="13" max="13" width="0.28515625" customWidth="1"/>
    <col min="18" max="18" width="14.85546875" bestFit="1" customWidth="1"/>
  </cols>
  <sheetData>
    <row r="1" spans="1:12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4.45" customHeight="1" x14ac:dyDescent="0.2"/>
    <row r="5" spans="1:12" ht="14.45" customHeight="1" x14ac:dyDescent="0.2">
      <c r="A5" s="1" t="s">
        <v>59</v>
      </c>
      <c r="B5" s="24" t="s">
        <v>60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4.45" customHeight="1" x14ac:dyDescent="0.2">
      <c r="D6" s="2" t="s">
        <v>7</v>
      </c>
      <c r="F6" s="25" t="s">
        <v>8</v>
      </c>
      <c r="G6" s="25"/>
      <c r="H6" s="25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5" t="s">
        <v>61</v>
      </c>
      <c r="B8" s="25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2" ht="21.75" customHeight="1" x14ac:dyDescent="0.2">
      <c r="A9" s="27" t="s">
        <v>167</v>
      </c>
      <c r="B9" s="27"/>
      <c r="D9" s="6">
        <v>174236572026</v>
      </c>
      <c r="F9" s="6">
        <v>14567350877</v>
      </c>
      <c r="H9" s="6">
        <v>6101270000</v>
      </c>
      <c r="J9" s="6">
        <v>182702652903</v>
      </c>
      <c r="L9" s="44">
        <v>0.43509999999999999</v>
      </c>
    </row>
    <row r="10" spans="1:12" ht="21.75" customHeight="1" x14ac:dyDescent="0.2">
      <c r="A10" s="37" t="s">
        <v>166</v>
      </c>
      <c r="B10" s="37"/>
      <c r="D10" s="10">
        <v>17163873017</v>
      </c>
      <c r="F10" s="10">
        <v>411766483</v>
      </c>
      <c r="H10" s="10">
        <v>4124271079</v>
      </c>
      <c r="J10" s="10">
        <v>13451368421</v>
      </c>
      <c r="L10" s="45">
        <v>3.15E-2</v>
      </c>
    </row>
    <row r="11" spans="1:12" ht="21.75" customHeight="1" thickBot="1" x14ac:dyDescent="0.25">
      <c r="A11" s="32" t="s">
        <v>21</v>
      </c>
      <c r="B11" s="32"/>
      <c r="D11" s="14">
        <v>191400445043</v>
      </c>
      <c r="F11" s="14">
        <v>14979117360</v>
      </c>
      <c r="H11" s="14">
        <v>10225541079</v>
      </c>
      <c r="J11" s="14">
        <v>196154021324</v>
      </c>
      <c r="L11" s="46">
        <f>SUM(L9:L10)</f>
        <v>0.46660000000000001</v>
      </c>
    </row>
  </sheetData>
  <mergeCells count="9">
    <mergeCell ref="A11:B11"/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45" customHeight="1" x14ac:dyDescent="0.2"/>
    <row r="5" spans="1:10" ht="29.1" customHeight="1" x14ac:dyDescent="0.2">
      <c r="A5" s="1" t="s">
        <v>66</v>
      </c>
      <c r="B5" s="24" t="s">
        <v>67</v>
      </c>
      <c r="C5" s="24"/>
      <c r="D5" s="24"/>
      <c r="E5" s="24"/>
      <c r="F5" s="24"/>
      <c r="G5" s="24"/>
      <c r="H5" s="24"/>
      <c r="I5" s="24"/>
      <c r="J5" s="24"/>
    </row>
    <row r="6" spans="1:10" ht="14.45" customHeight="1" x14ac:dyDescent="0.2"/>
    <row r="7" spans="1:10" ht="14.45" customHeight="1" x14ac:dyDescent="0.2">
      <c r="A7" s="25" t="s">
        <v>68</v>
      </c>
      <c r="B7" s="25"/>
      <c r="D7" s="2" t="s">
        <v>69</v>
      </c>
      <c r="F7" s="2" t="s">
        <v>62</v>
      </c>
      <c r="H7" s="2" t="s">
        <v>70</v>
      </c>
      <c r="J7" s="2" t="s">
        <v>71</v>
      </c>
    </row>
    <row r="8" spans="1:10" ht="21.75" customHeight="1" x14ac:dyDescent="0.2">
      <c r="A8" s="27" t="s">
        <v>72</v>
      </c>
      <c r="B8" s="27"/>
      <c r="D8" s="5" t="s">
        <v>73</v>
      </c>
      <c r="F8" s="6">
        <v>5164123256</v>
      </c>
      <c r="H8" s="7">
        <v>54</v>
      </c>
      <c r="J8" s="7">
        <v>1.23</v>
      </c>
    </row>
    <row r="9" spans="1:10" ht="21.75" customHeight="1" x14ac:dyDescent="0.2">
      <c r="A9" s="37" t="s">
        <v>74</v>
      </c>
      <c r="B9" s="37"/>
      <c r="D9" s="18" t="s">
        <v>75</v>
      </c>
      <c r="F9" s="10">
        <v>67465274</v>
      </c>
      <c r="H9" s="19">
        <v>0.71</v>
      </c>
      <c r="J9" s="19">
        <v>0.02</v>
      </c>
    </row>
    <row r="10" spans="1:10" ht="21.75" customHeight="1" x14ac:dyDescent="0.2">
      <c r="A10" s="37" t="s">
        <v>76</v>
      </c>
      <c r="B10" s="37"/>
      <c r="D10" s="18" t="s">
        <v>77</v>
      </c>
      <c r="F10" s="10">
        <v>0</v>
      </c>
      <c r="H10" s="19">
        <v>0</v>
      </c>
      <c r="J10" s="19">
        <v>0</v>
      </c>
    </row>
    <row r="11" spans="1:10" ht="21.75" customHeight="1" x14ac:dyDescent="0.2">
      <c r="A11" s="37" t="s">
        <v>78</v>
      </c>
      <c r="B11" s="37"/>
      <c r="D11" s="18" t="s">
        <v>79</v>
      </c>
      <c r="F11" s="10">
        <v>4384669433</v>
      </c>
      <c r="H11" s="19">
        <v>45.85</v>
      </c>
      <c r="J11" s="19">
        <v>1.04</v>
      </c>
    </row>
    <row r="12" spans="1:10" ht="21.75" customHeight="1" x14ac:dyDescent="0.2">
      <c r="A12" s="29" t="s">
        <v>80</v>
      </c>
      <c r="B12" s="29"/>
      <c r="D12" s="8" t="s">
        <v>81</v>
      </c>
      <c r="F12" s="11">
        <v>34496401</v>
      </c>
      <c r="H12" s="12">
        <v>0.36</v>
      </c>
      <c r="J12" s="12">
        <v>0.01</v>
      </c>
    </row>
    <row r="13" spans="1:10" ht="21.75" customHeight="1" x14ac:dyDescent="0.2">
      <c r="A13" s="32" t="s">
        <v>21</v>
      </c>
      <c r="B13" s="32"/>
      <c r="D13" s="14"/>
      <c r="F13" s="14">
        <v>9650754364</v>
      </c>
      <c r="H13" s="15">
        <v>100.92</v>
      </c>
      <c r="J13" s="15">
        <v>2.2999999999999998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F9" sqref="F9:F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.8554687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6" width="1.28515625" customWidth="1"/>
    <col min="17" max="17" width="15.7109375" bestFit="1" customWidth="1"/>
    <col min="18" max="18" width="1.28515625" customWidth="1"/>
    <col min="19" max="19" width="13.5703125" bestFit="1" customWidth="1"/>
    <col min="20" max="20" width="1.28515625" customWidth="1"/>
    <col min="21" max="21" width="14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 x14ac:dyDescent="0.2">
      <c r="A2" s="22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 x14ac:dyDescent="0.2"/>
    <row r="5" spans="1:23" ht="14.45" customHeight="1" x14ac:dyDescent="0.2">
      <c r="A5" s="1" t="s">
        <v>82</v>
      </c>
      <c r="B5" s="24" t="s">
        <v>83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45" customHeight="1" x14ac:dyDescent="0.2">
      <c r="D6" s="25" t="s">
        <v>84</v>
      </c>
      <c r="E6" s="25"/>
      <c r="F6" s="25"/>
      <c r="G6" s="25"/>
      <c r="H6" s="25"/>
      <c r="I6" s="25"/>
      <c r="J6" s="25"/>
      <c r="K6" s="25"/>
      <c r="L6" s="25"/>
      <c r="N6" s="25" t="s">
        <v>85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45" customHeight="1" x14ac:dyDescent="0.2">
      <c r="D7" s="3"/>
      <c r="E7" s="3"/>
      <c r="F7" s="3"/>
      <c r="G7" s="3"/>
      <c r="H7" s="3"/>
      <c r="I7" s="3"/>
      <c r="J7" s="26" t="s">
        <v>21</v>
      </c>
      <c r="K7" s="26"/>
      <c r="L7" s="26"/>
      <c r="N7" s="3"/>
      <c r="O7" s="3"/>
      <c r="P7" s="3"/>
      <c r="Q7" s="3"/>
      <c r="R7" s="3"/>
      <c r="S7" s="3"/>
      <c r="T7" s="3"/>
      <c r="U7" s="26" t="s">
        <v>21</v>
      </c>
      <c r="V7" s="26"/>
      <c r="W7" s="26"/>
    </row>
    <row r="8" spans="1:23" ht="14.45" customHeight="1" x14ac:dyDescent="0.2">
      <c r="A8" s="25" t="s">
        <v>86</v>
      </c>
      <c r="B8" s="25"/>
      <c r="D8" s="2" t="s">
        <v>87</v>
      </c>
      <c r="F8" s="2" t="s">
        <v>88</v>
      </c>
      <c r="H8" s="2" t="s">
        <v>89</v>
      </c>
      <c r="J8" s="4" t="s">
        <v>62</v>
      </c>
      <c r="K8" s="3"/>
      <c r="L8" s="4" t="s">
        <v>70</v>
      </c>
      <c r="N8" s="2" t="s">
        <v>87</v>
      </c>
      <c r="P8" s="25" t="s">
        <v>88</v>
      </c>
      <c r="Q8" s="25"/>
      <c r="S8" s="2" t="s">
        <v>89</v>
      </c>
      <c r="U8" s="4" t="s">
        <v>62</v>
      </c>
      <c r="V8" s="3"/>
      <c r="W8" s="4" t="s">
        <v>70</v>
      </c>
    </row>
    <row r="9" spans="1:23" ht="21.75" customHeight="1" x14ac:dyDescent="0.2">
      <c r="A9" s="27" t="s">
        <v>19</v>
      </c>
      <c r="B9" s="27"/>
      <c r="D9" s="6">
        <v>4152676920</v>
      </c>
      <c r="F9" s="6">
        <v>-2637083904</v>
      </c>
      <c r="H9" s="6">
        <v>-688477679</v>
      </c>
      <c r="J9" s="6">
        <v>827115337</v>
      </c>
      <c r="L9" s="7">
        <v>8.65</v>
      </c>
      <c r="N9" s="6">
        <v>4152676920</v>
      </c>
      <c r="P9" s="28">
        <v>-11809807299</v>
      </c>
      <c r="Q9" s="28"/>
      <c r="S9" s="6">
        <v>-688477679</v>
      </c>
      <c r="U9" s="6">
        <v>-8345608058</v>
      </c>
      <c r="W9" s="7">
        <v>-29.86</v>
      </c>
    </row>
    <row r="10" spans="1:23" ht="21.75" customHeight="1" x14ac:dyDescent="0.2">
      <c r="A10" s="29" t="s">
        <v>20</v>
      </c>
      <c r="B10" s="29"/>
      <c r="D10" s="11">
        <v>0</v>
      </c>
      <c r="F10" s="11">
        <v>4387358612</v>
      </c>
      <c r="H10" s="11">
        <v>-50350693</v>
      </c>
      <c r="J10" s="11">
        <v>4337007919</v>
      </c>
      <c r="L10" s="12">
        <v>45.35</v>
      </c>
      <c r="N10" s="11">
        <v>5186309796</v>
      </c>
      <c r="P10" s="30">
        <v>-3194308564</v>
      </c>
      <c r="Q10" s="31"/>
      <c r="S10" s="11">
        <v>2605101617</v>
      </c>
      <c r="U10" s="11">
        <v>4597102849</v>
      </c>
      <c r="W10" s="12">
        <v>16.45</v>
      </c>
    </row>
    <row r="11" spans="1:23" ht="21.75" customHeight="1" x14ac:dyDescent="0.2">
      <c r="A11" s="32" t="s">
        <v>21</v>
      </c>
      <c r="B11" s="32"/>
      <c r="D11" s="14">
        <v>4152676920</v>
      </c>
      <c r="F11" s="14">
        <v>1750274708</v>
      </c>
      <c r="H11" s="14">
        <v>-738828372</v>
      </c>
      <c r="J11" s="14">
        <v>5164123256</v>
      </c>
      <c r="L11" s="15">
        <v>54</v>
      </c>
      <c r="N11" s="14">
        <v>9338986716</v>
      </c>
      <c r="Q11" s="14">
        <v>-15004115863</v>
      </c>
      <c r="S11" s="14">
        <v>1916623938</v>
      </c>
      <c r="U11" s="14">
        <v>-3748505209</v>
      </c>
      <c r="W11" s="15">
        <v>-13.41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2025-10-28T08:09:07Z</dcterms:created>
  <dcterms:modified xsi:type="dcterms:W3CDTF">2025-10-28T08:49:40Z</dcterms:modified>
</cp:coreProperties>
</file>