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631\"/>
    </mc:Choice>
  </mc:AlternateContent>
  <xr:revisionPtr revIDLastSave="0" documentId="13_ncr:1_{D012ABFF-2D43-4959-B0B2-69543E3C4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 مشتقه" sheetId="3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3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بانکی'!$A$1:$K$27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سپرده!$A$1:$M$28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بانکی'!$A$1:$N$27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2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9" i="13"/>
  <c r="J8" i="13"/>
  <c r="F27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9" i="13"/>
  <c r="F8" i="13"/>
</calcChain>
</file>

<file path=xl/sharedStrings.xml><?xml version="1.0" encoding="utf-8"?>
<sst xmlns="http://schemas.openxmlformats.org/spreadsheetml/2006/main" count="488" uniqueCount="186">
  <si>
    <t>صندوق اختصاصی بازارگردانی حامی نوآفرین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</si>
  <si>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</si>
  <si>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</si>
  <si>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</si>
  <si>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</si>
  <si>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</si>
  <si>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</si>
  <si>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</si>
  <si>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</si>
  <si>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</si>
  <si>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</si>
  <si>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</si>
  <si>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</si>
  <si>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</si>
  <si>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</si>
  <si>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</si>
  <si>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</si>
  <si>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</si>
  <si>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</si>
  <si>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</si>
  <si>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</si>
  <si>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</si>
  <si>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</si>
  <si>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</si>
  <si>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</si>
  <si>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</si>
  <si>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</si>
  <si>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</si>
  <si>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</si>
  <si>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</si>
  <si>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</si>
  <si>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</si>
  <si>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</si>
  <si>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</si>
  <si>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</si>
  <si>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</si>
  <si>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</si>
  <si>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</si>
  <si>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</si>
  <si>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</si>
  <si>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</si>
  <si>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</si>
  <si>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</si>
  <si>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</si>
  <si>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</si>
  <si>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</si>
  <si>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</si>
  <si>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</si>
  <si>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</si>
  <si>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</si>
  <si>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</si>
  <si>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</si>
  <si>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</si>
  <si>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</si>
  <si>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</si>
  <si>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</si>
  <si>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</si>
  <si>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</si>
  <si>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</si>
  <si>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</si>
  <si>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</si>
  <si>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</si>
  <si>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</si>
  <si>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</si>
  <si>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</si>
  <si>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1.05%</t>
  </si>
  <si>
    <t>سپرده بلند مدت بانک گردشگری میدان هروی</t>
  </si>
  <si>
    <t>3.87%</t>
  </si>
  <si>
    <t>2.91%</t>
  </si>
  <si>
    <t>16.99%</t>
  </si>
  <si>
    <t>1.41%</t>
  </si>
  <si>
    <t>0.45%</t>
  </si>
  <si>
    <t>1.07%</t>
  </si>
  <si>
    <t>1.09%</t>
  </si>
  <si>
    <t>سپرده کوتاه مدت بانک ملت آذرنوش</t>
  </si>
  <si>
    <t>4.12%</t>
  </si>
  <si>
    <t>0.05%</t>
  </si>
  <si>
    <t>0.63%</t>
  </si>
  <si>
    <t>7.40%</t>
  </si>
  <si>
    <t>0.44%</t>
  </si>
  <si>
    <t>0.80%</t>
  </si>
  <si>
    <t>0.49%</t>
  </si>
  <si>
    <t>0.81%</t>
  </si>
  <si>
    <t>0.83%</t>
  </si>
  <si>
    <t>0.92%</t>
  </si>
  <si>
    <t>1.13%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</si>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</sst>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9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4610100</xdr:colOff>
      <xdr:row>4</xdr:row>
      <xdr:rowOff>85725</xdr:rowOff>
    </xdr:from>
    <xdr:to>
      <xdr:col>2</xdr:col>
      <xdr:colOff>733983</xdr:colOff>
      <xdr:row>12</xdr:row>
      <xdr:rowOff>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CC5C91-896E-47D3-925D-9F1FFC97F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229017" y="10858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7" t="s">
        <v>0</v>
      </c>
      <c r="B1" s="27"/>
      <c r="C1" s="27"/>
    </row>
    <row r="2" spans="1:3" ht="21.75" customHeight="1" x14ac:dyDescent="0.2">
      <c r="A2" s="27" t="s">
        <v>1</v>
      </c>
      <c r="B2" s="27"/>
      <c r="C2" s="27"/>
    </row>
    <row r="3" spans="1:3" ht="21.75" customHeight="1" x14ac:dyDescent="0.2">
      <c r="A3" s="27" t="s">
        <v>2</v>
      </c>
      <c r="B3" s="27"/>
      <c r="C3" s="27"/>
    </row>
    <row r="4" spans="1:3" ht="7.35" customHeight="1" x14ac:dyDescent="0.2"/>
    <row r="5" spans="1:3" ht="123.6" customHeight="1" x14ac:dyDescent="0.2">
      <c r="B5" s="28"/>
    </row>
    <row r="6" spans="1:3" ht="123.6" customHeight="1" x14ac:dyDescent="0.2">
      <c r="B6" s="2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U4" sqref="U1:U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111</v>
      </c>
      <c r="B5" s="29" t="s">
        <v>112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105</v>
      </c>
      <c r="E6" s="30"/>
      <c r="F6" s="30"/>
      <c r="G6" s="30"/>
      <c r="H6" s="30"/>
      <c r="I6" s="30"/>
      <c r="J6" s="30"/>
      <c r="K6" s="30"/>
      <c r="L6" s="30"/>
      <c r="N6" s="30" t="s">
        <v>106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30" t="s">
        <v>38</v>
      </c>
      <c r="B8" s="30"/>
      <c r="D8" s="2" t="s">
        <v>113</v>
      </c>
      <c r="F8" s="2" t="s">
        <v>109</v>
      </c>
      <c r="H8" s="2" t="s">
        <v>110</v>
      </c>
      <c r="J8" s="4" t="s">
        <v>61</v>
      </c>
      <c r="K8" s="3"/>
      <c r="L8" s="4" t="s">
        <v>91</v>
      </c>
      <c r="N8" s="2" t="s">
        <v>113</v>
      </c>
      <c r="P8" s="30" t="s">
        <v>109</v>
      </c>
      <c r="Q8" s="30"/>
      <c r="S8" s="2" t="s">
        <v>110</v>
      </c>
      <c r="U8" s="4" t="s">
        <v>61</v>
      </c>
      <c r="V8" s="3"/>
      <c r="W8" s="4" t="s">
        <v>91</v>
      </c>
    </row>
    <row r="9" spans="1:23" ht="21.75" customHeight="1" x14ac:dyDescent="0.2">
      <c r="A9" s="40" t="s">
        <v>114</v>
      </c>
      <c r="B9" s="40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34">
        <v>0</v>
      </c>
      <c r="Q9" s="41"/>
      <c r="S9" s="19">
        <v>1257382362</v>
      </c>
      <c r="U9" s="19">
        <v>1257382362</v>
      </c>
      <c r="W9" s="20">
        <v>6.9</v>
      </c>
    </row>
    <row r="10" spans="1:23" ht="21.75" customHeight="1" x14ac:dyDescent="0.2">
      <c r="A10" s="32" t="s">
        <v>21</v>
      </c>
      <c r="B10" s="32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1257382362</v>
      </c>
      <c r="U10" s="14">
        <v>1257382362</v>
      </c>
      <c r="W10" s="15">
        <v>6.9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1" t="s">
        <v>115</v>
      </c>
      <c r="B5" s="29" t="s">
        <v>116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D6" s="30" t="s">
        <v>105</v>
      </c>
      <c r="E6" s="30"/>
      <c r="F6" s="30"/>
      <c r="G6" s="30"/>
      <c r="H6" s="30"/>
      <c r="I6" s="30"/>
      <c r="J6" s="30"/>
      <c r="L6" s="30" t="s">
        <v>106</v>
      </c>
      <c r="M6" s="30"/>
      <c r="N6" s="30"/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117</v>
      </c>
      <c r="B8" s="30"/>
      <c r="D8" s="2" t="s">
        <v>118</v>
      </c>
      <c r="F8" s="2" t="s">
        <v>109</v>
      </c>
      <c r="H8" s="2" t="s">
        <v>110</v>
      </c>
      <c r="J8" s="2" t="s">
        <v>21</v>
      </c>
      <c r="L8" s="2" t="s">
        <v>118</v>
      </c>
      <c r="N8" s="2" t="s">
        <v>109</v>
      </c>
      <c r="P8" s="2" t="s">
        <v>110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4.45" customHeight="1" x14ac:dyDescent="0.2"/>
    <row r="5" spans="1:17" ht="14.45" customHeight="1" x14ac:dyDescent="0.2">
      <c r="A5" s="1" t="s">
        <v>119</v>
      </c>
      <c r="B5" s="29" t="s">
        <v>120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29.1" customHeight="1" x14ac:dyDescent="0.2">
      <c r="M6" s="42" t="s">
        <v>121</v>
      </c>
      <c r="Q6" s="42" t="s">
        <v>122</v>
      </c>
    </row>
    <row r="7" spans="1:17" ht="14.45" customHeight="1" x14ac:dyDescent="0.2">
      <c r="A7" s="30" t="s">
        <v>123</v>
      </c>
      <c r="B7" s="30"/>
      <c r="D7" s="2" t="s">
        <v>124</v>
      </c>
      <c r="F7" s="2" t="s">
        <v>125</v>
      </c>
      <c r="H7" s="2" t="s">
        <v>32</v>
      </c>
      <c r="J7" s="30" t="s">
        <v>126</v>
      </c>
      <c r="K7" s="30"/>
      <c r="M7" s="42"/>
      <c r="O7" s="2" t="s">
        <v>127</v>
      </c>
      <c r="Q7" s="42"/>
    </row>
    <row r="8" spans="1:17" ht="14.45" customHeight="1" x14ac:dyDescent="0.2">
      <c r="A8" s="31" t="s">
        <v>128</v>
      </c>
      <c r="B8" s="46"/>
      <c r="D8" s="31" t="s">
        <v>129</v>
      </c>
      <c r="F8" s="4" t="s">
        <v>130</v>
      </c>
      <c r="H8" s="3"/>
      <c r="J8" s="3"/>
      <c r="K8" s="3"/>
      <c r="M8" s="3"/>
      <c r="O8" s="3"/>
      <c r="Q8" s="3"/>
    </row>
    <row r="9" spans="1:17" ht="14.45" customHeight="1" x14ac:dyDescent="0.2">
      <c r="A9" s="30"/>
      <c r="B9" s="30"/>
      <c r="D9" s="30"/>
      <c r="F9" s="4" t="s">
        <v>131</v>
      </c>
    </row>
    <row r="10" spans="1:17" ht="14.45" customHeight="1" x14ac:dyDescent="0.2">
      <c r="A10" s="31" t="s">
        <v>128</v>
      </c>
      <c r="B10" s="46"/>
      <c r="D10" s="31" t="s">
        <v>132</v>
      </c>
      <c r="F10" s="4" t="s">
        <v>130</v>
      </c>
    </row>
    <row r="11" spans="1:17" ht="14.45" customHeight="1" x14ac:dyDescent="0.2">
      <c r="A11" s="30"/>
      <c r="B11" s="30"/>
      <c r="D11" s="30"/>
      <c r="F11" s="4" t="s">
        <v>133</v>
      </c>
    </row>
    <row r="12" spans="1:17" ht="65.45" customHeight="1" x14ac:dyDescent="0.2">
      <c r="A12" s="43" t="s">
        <v>134</v>
      </c>
      <c r="B12" s="43"/>
      <c r="D12" s="22" t="s">
        <v>135</v>
      </c>
      <c r="F12" s="4" t="s">
        <v>136</v>
      </c>
    </row>
    <row r="13" spans="1:17" ht="14.45" customHeight="1" x14ac:dyDescent="0.2">
      <c r="A13" s="43" t="s">
        <v>137</v>
      </c>
      <c r="B13" s="44"/>
      <c r="D13" s="43" t="s">
        <v>137</v>
      </c>
      <c r="F13" s="4" t="s">
        <v>138</v>
      </c>
    </row>
    <row r="14" spans="1:17" ht="14.45" customHeight="1" x14ac:dyDescent="0.2">
      <c r="A14" s="45"/>
      <c r="B14" s="45"/>
      <c r="D14" s="45"/>
      <c r="F14" s="4" t="s">
        <v>139</v>
      </c>
    </row>
    <row r="15" spans="1:17" ht="14.45" customHeight="1" x14ac:dyDescent="0.2">
      <c r="A15" s="45"/>
      <c r="B15" s="45"/>
      <c r="D15" s="45"/>
      <c r="F15" s="4" t="s">
        <v>140</v>
      </c>
    </row>
    <row r="16" spans="1:17" ht="14.45" customHeight="1" x14ac:dyDescent="0.2">
      <c r="A16" s="42"/>
      <c r="B16" s="42"/>
      <c r="D16" s="42"/>
      <c r="F16" s="4" t="s">
        <v>141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0" t="s">
        <v>142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topLeftCell="A3" workbookViewId="0">
      <selection activeCell="J27" sqref="J2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143</v>
      </c>
      <c r="B5" s="29" t="s">
        <v>144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>
      <c r="D6" s="30" t="s">
        <v>105</v>
      </c>
      <c r="E6" s="30"/>
      <c r="F6" s="30"/>
      <c r="H6" s="30" t="s">
        <v>106</v>
      </c>
      <c r="I6" s="30"/>
      <c r="J6" s="30"/>
    </row>
    <row r="7" spans="1:10" ht="36.4" customHeight="1" x14ac:dyDescent="0.2">
      <c r="A7" s="30" t="s">
        <v>145</v>
      </c>
      <c r="B7" s="30"/>
      <c r="D7" s="22" t="s">
        <v>146</v>
      </c>
      <c r="E7" s="3"/>
      <c r="F7" s="22" t="s">
        <v>147</v>
      </c>
      <c r="H7" s="22" t="s">
        <v>146</v>
      </c>
      <c r="I7" s="3"/>
      <c r="J7" s="22" t="s">
        <v>147</v>
      </c>
    </row>
    <row r="8" spans="1:10" ht="21.75" customHeight="1" x14ac:dyDescent="0.2">
      <c r="A8" s="33" t="s">
        <v>64</v>
      </c>
      <c r="B8" s="33"/>
      <c r="D8" s="6">
        <v>25118</v>
      </c>
      <c r="F8" s="23">
        <f>D8/$D$27</f>
        <v>5.7056629183533176E-6</v>
      </c>
      <c r="H8" s="6">
        <v>311699</v>
      </c>
      <c r="J8" s="23">
        <f>H8/$H$27</f>
        <v>1.2024004319044849E-5</v>
      </c>
    </row>
    <row r="9" spans="1:10" ht="21.75" customHeight="1" x14ac:dyDescent="0.2">
      <c r="A9" s="39" t="s">
        <v>66</v>
      </c>
      <c r="B9" s="39"/>
      <c r="D9" s="10">
        <v>385738519</v>
      </c>
      <c r="F9" s="24">
        <f>D9/$D$27</f>
        <v>8.7622181863158954E-2</v>
      </c>
      <c r="H9" s="10">
        <v>3098835100</v>
      </c>
      <c r="J9" s="24">
        <f>H9/$H$27</f>
        <v>0.11953970537732805</v>
      </c>
    </row>
    <row r="10" spans="1:10" ht="21.75" customHeight="1" x14ac:dyDescent="0.2">
      <c r="A10" s="39" t="s">
        <v>66</v>
      </c>
      <c r="B10" s="39"/>
      <c r="D10" s="10">
        <v>305753424</v>
      </c>
      <c r="F10" s="24">
        <f t="shared" ref="F10:F26" si="0">D10/$D$27</f>
        <v>6.945321974187274E-2</v>
      </c>
      <c r="H10" s="10">
        <v>1834816971</v>
      </c>
      <c r="J10" s="24">
        <f t="shared" ref="J10:J26" si="1">H10/$H$27</f>
        <v>7.0779332573928017E-2</v>
      </c>
    </row>
    <row r="11" spans="1:10" ht="21.75" customHeight="1" x14ac:dyDescent="0.2">
      <c r="A11" s="39" t="s">
        <v>66</v>
      </c>
      <c r="B11" s="39"/>
      <c r="D11" s="10">
        <v>1783561642</v>
      </c>
      <c r="F11" s="24">
        <f t="shared" si="0"/>
        <v>0.40514378228189962</v>
      </c>
      <c r="H11" s="10">
        <v>10705928565</v>
      </c>
      <c r="J11" s="24">
        <f t="shared" si="1"/>
        <v>0.41298859253621478</v>
      </c>
    </row>
    <row r="12" spans="1:10" ht="21.75" customHeight="1" x14ac:dyDescent="0.2">
      <c r="A12" s="39" t="s">
        <v>66</v>
      </c>
      <c r="B12" s="39"/>
      <c r="D12" s="10">
        <v>147780821</v>
      </c>
      <c r="F12" s="24">
        <f t="shared" si="0"/>
        <v>3.356905607227921E-2</v>
      </c>
      <c r="H12" s="10">
        <v>887036600</v>
      </c>
      <c r="J12" s="24">
        <f t="shared" si="1"/>
        <v>3.4218049815850735E-2</v>
      </c>
    </row>
    <row r="13" spans="1:10" ht="21.75" customHeight="1" x14ac:dyDescent="0.2">
      <c r="A13" s="39" t="s">
        <v>66</v>
      </c>
      <c r="B13" s="39"/>
      <c r="D13" s="10">
        <v>47136985</v>
      </c>
      <c r="F13" s="24">
        <f t="shared" si="0"/>
        <v>1.0707371104286829E-2</v>
      </c>
      <c r="H13" s="10">
        <v>282934067</v>
      </c>
      <c r="J13" s="24">
        <f t="shared" si="1"/>
        <v>1.0914377151074994E-2</v>
      </c>
    </row>
    <row r="14" spans="1:10" ht="21.75" customHeight="1" x14ac:dyDescent="0.2">
      <c r="A14" s="39" t="s">
        <v>66</v>
      </c>
      <c r="B14" s="39"/>
      <c r="D14" s="10">
        <v>112109588</v>
      </c>
      <c r="F14" s="24">
        <f t="shared" si="0"/>
        <v>2.5466180390296522E-2</v>
      </c>
      <c r="H14" s="10">
        <v>672716813</v>
      </c>
      <c r="J14" s="24">
        <f t="shared" si="1"/>
        <v>2.595051593045241E-2</v>
      </c>
    </row>
    <row r="15" spans="1:10" ht="21.75" customHeight="1" x14ac:dyDescent="0.2">
      <c r="A15" s="39" t="s">
        <v>66</v>
      </c>
      <c r="B15" s="39"/>
      <c r="D15" s="10">
        <v>114657533</v>
      </c>
      <c r="F15" s="24">
        <f t="shared" si="0"/>
        <v>2.6044957176047927E-2</v>
      </c>
      <c r="H15" s="10">
        <v>688127107</v>
      </c>
      <c r="J15" s="24">
        <f t="shared" si="1"/>
        <v>2.6544978670511733E-2</v>
      </c>
    </row>
    <row r="16" spans="1:10" ht="21.75" customHeight="1" x14ac:dyDescent="0.2">
      <c r="A16" s="39" t="s">
        <v>74</v>
      </c>
      <c r="B16" s="39"/>
      <c r="D16" s="10">
        <v>86815019</v>
      </c>
      <c r="F16" s="24">
        <f t="shared" si="0"/>
        <v>1.9720409055834012E-2</v>
      </c>
      <c r="H16" s="10">
        <v>347200859</v>
      </c>
      <c r="J16" s="24">
        <f t="shared" si="1"/>
        <v>1.339351306289748E-2</v>
      </c>
    </row>
    <row r="17" spans="1:10" ht="21.75" customHeight="1" x14ac:dyDescent="0.2">
      <c r="A17" s="39" t="s">
        <v>74</v>
      </c>
      <c r="B17" s="39"/>
      <c r="D17" s="10">
        <v>821086</v>
      </c>
      <c r="F17" s="24">
        <f t="shared" si="0"/>
        <v>1.8651325515483129E-4</v>
      </c>
      <c r="H17" s="10">
        <v>18708372</v>
      </c>
      <c r="J17" s="24">
        <f t="shared" si="1"/>
        <v>7.2168837798740999E-4</v>
      </c>
    </row>
    <row r="18" spans="1:10" ht="21.75" customHeight="1" x14ac:dyDescent="0.2">
      <c r="A18" s="39" t="s">
        <v>66</v>
      </c>
      <c r="B18" s="39"/>
      <c r="D18" s="10">
        <v>66246574</v>
      </c>
      <c r="F18" s="24">
        <f t="shared" si="0"/>
        <v>1.5048197338153874E-2</v>
      </c>
      <c r="H18" s="10">
        <v>397549512</v>
      </c>
      <c r="J18" s="24">
        <f t="shared" si="1"/>
        <v>1.533574714491279E-2</v>
      </c>
    </row>
    <row r="19" spans="1:10" ht="21.75" customHeight="1" x14ac:dyDescent="0.2">
      <c r="A19" s="39" t="s">
        <v>66</v>
      </c>
      <c r="B19" s="39"/>
      <c r="D19" s="10">
        <v>777123286</v>
      </c>
      <c r="F19" s="24">
        <f t="shared" si="0"/>
        <v>0.1765269335105932</v>
      </c>
      <c r="H19" s="10">
        <v>4664109576</v>
      </c>
      <c r="J19" s="24">
        <f t="shared" si="1"/>
        <v>0.17992124994408848</v>
      </c>
    </row>
    <row r="20" spans="1:10" ht="21.75" customHeight="1" x14ac:dyDescent="0.2">
      <c r="A20" s="39" t="s">
        <v>66</v>
      </c>
      <c r="B20" s="39"/>
      <c r="D20" s="10">
        <v>45863013</v>
      </c>
      <c r="F20" s="24">
        <f t="shared" si="0"/>
        <v>1.0417982824988301E-2</v>
      </c>
      <c r="H20" s="10">
        <v>275355972</v>
      </c>
      <c r="J20" s="24">
        <f t="shared" si="1"/>
        <v>1.0622046899742355E-2</v>
      </c>
    </row>
    <row r="21" spans="1:10" ht="21.75" customHeight="1" x14ac:dyDescent="0.2">
      <c r="A21" s="39" t="s">
        <v>66</v>
      </c>
      <c r="B21" s="39"/>
      <c r="D21" s="10">
        <v>84082190</v>
      </c>
      <c r="F21" s="24">
        <f t="shared" si="0"/>
        <v>1.9099635065568044E-2</v>
      </c>
      <c r="H21" s="10">
        <v>504685800</v>
      </c>
      <c r="J21" s="24">
        <f t="shared" si="1"/>
        <v>1.9468603489137291E-2</v>
      </c>
    </row>
    <row r="22" spans="1:10" ht="21.75" customHeight="1" x14ac:dyDescent="0.2">
      <c r="A22" s="39" t="s">
        <v>66</v>
      </c>
      <c r="B22" s="39"/>
      <c r="D22" s="10">
        <v>50958904</v>
      </c>
      <c r="F22" s="24">
        <f t="shared" si="0"/>
        <v>1.1575536623645456E-2</v>
      </c>
      <c r="H22" s="10">
        <v>305798334</v>
      </c>
      <c r="J22" s="24">
        <f t="shared" si="1"/>
        <v>1.1796382050544658E-2</v>
      </c>
    </row>
    <row r="23" spans="1:10" ht="21.75" customHeight="1" x14ac:dyDescent="0.2">
      <c r="A23" s="39" t="s">
        <v>66</v>
      </c>
      <c r="B23" s="39"/>
      <c r="D23" s="10">
        <v>85356164</v>
      </c>
      <c r="F23" s="24">
        <f t="shared" si="0"/>
        <v>1.9389023799175269E-2</v>
      </c>
      <c r="H23" s="10">
        <v>462575332</v>
      </c>
      <c r="J23" s="24">
        <f t="shared" si="1"/>
        <v>1.7844163086348064E-2</v>
      </c>
    </row>
    <row r="24" spans="1:10" ht="21.75" customHeight="1" x14ac:dyDescent="0.2">
      <c r="A24" s="39" t="s">
        <v>66</v>
      </c>
      <c r="B24" s="39"/>
      <c r="D24" s="10">
        <v>87394520</v>
      </c>
      <c r="F24" s="24">
        <f t="shared" si="0"/>
        <v>1.985204522777639E-2</v>
      </c>
      <c r="H24" s="10">
        <v>400323284</v>
      </c>
      <c r="J24" s="24">
        <f t="shared" si="1"/>
        <v>1.5442747316578551E-2</v>
      </c>
    </row>
    <row r="25" spans="1:10" ht="21.75" customHeight="1" x14ac:dyDescent="0.2">
      <c r="A25" s="39" t="s">
        <v>66</v>
      </c>
      <c r="B25" s="39"/>
      <c r="D25" s="10">
        <v>98176574</v>
      </c>
      <c r="F25" s="24">
        <f t="shared" si="0"/>
        <v>2.2301235676517654E-2</v>
      </c>
      <c r="H25" s="10">
        <v>237523966</v>
      </c>
      <c r="J25" s="24">
        <f t="shared" si="1"/>
        <v>9.1626511251581225E-3</v>
      </c>
    </row>
    <row r="26" spans="1:10" ht="21.75" customHeight="1" x14ac:dyDescent="0.2">
      <c r="A26" s="35" t="s">
        <v>66</v>
      </c>
      <c r="B26" s="35"/>
      <c r="D26" s="11">
        <v>122692053</v>
      </c>
      <c r="F26" s="24">
        <f t="shared" si="0"/>
        <v>2.7870033329832785E-2</v>
      </c>
      <c r="H26" s="11">
        <v>138523285</v>
      </c>
      <c r="J26" s="24">
        <f t="shared" si="1"/>
        <v>5.3436314429250028E-3</v>
      </c>
    </row>
    <row r="27" spans="1:10" ht="21.75" customHeight="1" x14ac:dyDescent="0.2">
      <c r="A27" s="32" t="s">
        <v>21</v>
      </c>
      <c r="B27" s="32"/>
      <c r="D27" s="14">
        <v>4402293013</v>
      </c>
      <c r="F27" s="25">
        <f>SUM(F8:F26)</f>
        <v>0.99999999999999989</v>
      </c>
      <c r="H27" s="14">
        <v>25923061214</v>
      </c>
      <c r="J27" s="25">
        <f>SUM(J8:J26)</f>
        <v>1</v>
      </c>
    </row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86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148</v>
      </c>
      <c r="B5" s="29" t="s">
        <v>101</v>
      </c>
      <c r="C5" s="29"/>
      <c r="D5" s="29"/>
      <c r="E5" s="29"/>
      <c r="F5" s="29"/>
    </row>
    <row r="6" spans="1:6" ht="14.45" customHeight="1" x14ac:dyDescent="0.2">
      <c r="D6" s="2" t="s">
        <v>105</v>
      </c>
      <c r="F6" s="2" t="s">
        <v>9</v>
      </c>
    </row>
    <row r="7" spans="1:6" ht="14.45" customHeight="1" x14ac:dyDescent="0.2">
      <c r="A7" s="30" t="s">
        <v>101</v>
      </c>
      <c r="B7" s="30"/>
      <c r="D7" s="4" t="s">
        <v>61</v>
      </c>
      <c r="F7" s="4" t="s">
        <v>61</v>
      </c>
    </row>
    <row r="8" spans="1:6" ht="21.75" customHeight="1" x14ac:dyDescent="0.2">
      <c r="A8" s="33" t="s">
        <v>101</v>
      </c>
      <c r="B8" s="33"/>
      <c r="D8" s="6">
        <v>0</v>
      </c>
      <c r="F8" s="6">
        <v>0</v>
      </c>
    </row>
    <row r="9" spans="1:6" ht="21.75" customHeight="1" x14ac:dyDescent="0.2">
      <c r="A9" s="39" t="s">
        <v>149</v>
      </c>
      <c r="B9" s="39"/>
      <c r="D9" s="10">
        <v>0</v>
      </c>
      <c r="F9" s="10">
        <v>32722084</v>
      </c>
    </row>
    <row r="10" spans="1:6" ht="21.75" customHeight="1" x14ac:dyDescent="0.2">
      <c r="A10" s="35" t="s">
        <v>150</v>
      </c>
      <c r="B10" s="35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0</v>
      </c>
      <c r="F11" s="14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I17" sqref="I17:I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108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23</v>
      </c>
      <c r="C6" s="30" t="s">
        <v>151</v>
      </c>
      <c r="D6" s="30"/>
      <c r="E6" s="30"/>
      <c r="F6" s="30"/>
      <c r="G6" s="30"/>
      <c r="I6" s="30" t="s">
        <v>105</v>
      </c>
      <c r="J6" s="30"/>
      <c r="K6" s="30"/>
      <c r="L6" s="30"/>
      <c r="M6" s="30"/>
      <c r="O6" s="30" t="s">
        <v>106</v>
      </c>
      <c r="P6" s="30"/>
      <c r="Q6" s="30"/>
      <c r="R6" s="30"/>
      <c r="S6" s="30"/>
    </row>
    <row r="7" spans="1:19" ht="38.25" customHeight="1" x14ac:dyDescent="0.2">
      <c r="A7" s="30"/>
      <c r="C7" s="22" t="s">
        <v>152</v>
      </c>
      <c r="D7" s="3"/>
      <c r="E7" s="22" t="s">
        <v>153</v>
      </c>
      <c r="F7" s="3"/>
      <c r="G7" s="22" t="s">
        <v>154</v>
      </c>
      <c r="I7" s="22" t="s">
        <v>155</v>
      </c>
      <c r="J7" s="3"/>
      <c r="K7" s="22" t="s">
        <v>156</v>
      </c>
      <c r="L7" s="3"/>
      <c r="M7" s="22" t="s">
        <v>157</v>
      </c>
      <c r="O7" s="22" t="s">
        <v>155</v>
      </c>
      <c r="P7" s="3"/>
      <c r="Q7" s="22" t="s">
        <v>156</v>
      </c>
      <c r="R7" s="3"/>
      <c r="S7" s="22" t="s">
        <v>157</v>
      </c>
    </row>
    <row r="8" spans="1:19" ht="21.75" customHeight="1" x14ac:dyDescent="0.2">
      <c r="A8" s="18" t="s">
        <v>20</v>
      </c>
      <c r="C8" s="18" t="s">
        <v>158</v>
      </c>
      <c r="E8" s="19">
        <v>14344947</v>
      </c>
      <c r="G8" s="19">
        <v>366</v>
      </c>
      <c r="I8" s="19">
        <v>0</v>
      </c>
      <c r="K8" s="19">
        <v>0</v>
      </c>
      <c r="M8" s="19">
        <v>0</v>
      </c>
      <c r="O8" s="19">
        <v>5250250602</v>
      </c>
      <c r="Q8" s="19">
        <v>167116730</v>
      </c>
      <c r="S8" s="19">
        <v>5083133872</v>
      </c>
    </row>
    <row r="9" spans="1:19" ht="21.75" customHeight="1" x14ac:dyDescent="0.2">
      <c r="A9" s="13" t="s">
        <v>21</v>
      </c>
      <c r="C9" s="14"/>
      <c r="E9" s="14"/>
      <c r="G9" s="14"/>
      <c r="I9" s="14">
        <v>0</v>
      </c>
      <c r="K9" s="14">
        <v>0</v>
      </c>
      <c r="M9" s="14">
        <v>0</v>
      </c>
      <c r="O9" s="14">
        <v>5250250602</v>
      </c>
      <c r="Q9" s="14">
        <v>167116730</v>
      </c>
      <c r="S9" s="14">
        <v>5083133872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2"/>
    <row r="5" spans="1:11" ht="14.45" customHeight="1" x14ac:dyDescent="0.2">
      <c r="A5" s="29" t="s">
        <v>113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4.45" customHeight="1" x14ac:dyDescent="0.2">
      <c r="I6" s="2" t="s">
        <v>105</v>
      </c>
      <c r="K6" s="2" t="s">
        <v>106</v>
      </c>
    </row>
    <row r="7" spans="1:11" ht="35.25" customHeight="1" x14ac:dyDescent="0.2">
      <c r="A7" s="2" t="s">
        <v>159</v>
      </c>
      <c r="C7" s="21" t="s">
        <v>160</v>
      </c>
      <c r="E7" s="21" t="s">
        <v>161</v>
      </c>
      <c r="G7" s="21" t="s">
        <v>162</v>
      </c>
      <c r="I7" s="22" t="s">
        <v>163</v>
      </c>
      <c r="K7" s="22" t="s">
        <v>163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164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89</v>
      </c>
      <c r="I6" s="30" t="s">
        <v>105</v>
      </c>
      <c r="J6" s="30"/>
      <c r="K6" s="30"/>
      <c r="L6" s="30"/>
      <c r="M6" s="30"/>
      <c r="O6" s="30" t="s">
        <v>106</v>
      </c>
      <c r="P6" s="30"/>
      <c r="Q6" s="30"/>
      <c r="R6" s="30"/>
      <c r="S6" s="30"/>
    </row>
    <row r="7" spans="1:19" ht="29.1" customHeight="1" x14ac:dyDescent="0.2">
      <c r="A7" s="30"/>
      <c r="C7" s="21" t="s">
        <v>165</v>
      </c>
      <c r="E7" s="21" t="s">
        <v>48</v>
      </c>
      <c r="G7" s="21" t="s">
        <v>166</v>
      </c>
      <c r="I7" s="22" t="s">
        <v>167</v>
      </c>
      <c r="J7" s="3"/>
      <c r="K7" s="22" t="s">
        <v>156</v>
      </c>
      <c r="L7" s="3"/>
      <c r="M7" s="22" t="s">
        <v>168</v>
      </c>
      <c r="O7" s="22" t="s">
        <v>167</v>
      </c>
      <c r="P7" s="3"/>
      <c r="Q7" s="22" t="s">
        <v>156</v>
      </c>
      <c r="R7" s="3"/>
      <c r="S7" s="22" t="s">
        <v>168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topLeftCell="A4" workbookViewId="0">
      <selection activeCell="G11" sqref="G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9" t="s">
        <v>169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30" t="s">
        <v>89</v>
      </c>
      <c r="C6" s="30" t="s">
        <v>105</v>
      </c>
      <c r="D6" s="30"/>
      <c r="E6" s="30"/>
      <c r="F6" s="30"/>
      <c r="G6" s="30"/>
      <c r="I6" s="30" t="s">
        <v>106</v>
      </c>
      <c r="J6" s="30"/>
      <c r="K6" s="30"/>
      <c r="L6" s="30"/>
      <c r="M6" s="30"/>
    </row>
    <row r="7" spans="1:13" ht="29.1" customHeight="1" x14ac:dyDescent="0.2">
      <c r="A7" s="30"/>
      <c r="C7" s="22" t="s">
        <v>167</v>
      </c>
      <c r="D7" s="3"/>
      <c r="E7" s="22" t="s">
        <v>156</v>
      </c>
      <c r="F7" s="3"/>
      <c r="G7" s="22" t="s">
        <v>168</v>
      </c>
      <c r="I7" s="22" t="s">
        <v>167</v>
      </c>
      <c r="J7" s="3"/>
      <c r="K7" s="22" t="s">
        <v>156</v>
      </c>
      <c r="L7" s="3"/>
      <c r="M7" s="22" t="s">
        <v>168</v>
      </c>
    </row>
    <row r="8" spans="1:13" ht="21.75" customHeight="1" x14ac:dyDescent="0.2">
      <c r="A8" s="5" t="s">
        <v>64</v>
      </c>
      <c r="C8" s="6">
        <v>25118</v>
      </c>
      <c r="E8" s="6">
        <v>0</v>
      </c>
      <c r="G8" s="6">
        <v>25118</v>
      </c>
      <c r="I8" s="6">
        <v>311699</v>
      </c>
      <c r="K8" s="6">
        <v>0</v>
      </c>
      <c r="M8" s="6">
        <v>311699</v>
      </c>
    </row>
    <row r="9" spans="1:13" ht="21.75" customHeight="1" x14ac:dyDescent="0.2">
      <c r="A9" s="16" t="s">
        <v>66</v>
      </c>
      <c r="C9" s="10">
        <v>385738519</v>
      </c>
      <c r="E9" s="10">
        <v>0</v>
      </c>
      <c r="G9" s="10">
        <v>385738519</v>
      </c>
      <c r="I9" s="10">
        <v>3098835100</v>
      </c>
      <c r="K9" s="10">
        <v>1520374</v>
      </c>
      <c r="M9" s="10">
        <v>3097314726</v>
      </c>
    </row>
    <row r="10" spans="1:13" ht="21.75" customHeight="1" x14ac:dyDescent="0.2">
      <c r="A10" s="16" t="s">
        <v>66</v>
      </c>
      <c r="C10" s="10">
        <v>305753424</v>
      </c>
      <c r="E10" s="10">
        <v>0</v>
      </c>
      <c r="G10" s="10">
        <v>305753424</v>
      </c>
      <c r="I10" s="10">
        <v>1834816971</v>
      </c>
      <c r="K10" s="10">
        <v>1999487</v>
      </c>
      <c r="M10" s="10">
        <v>1832817484</v>
      </c>
    </row>
    <row r="11" spans="1:13" ht="21.75" customHeight="1" x14ac:dyDescent="0.2">
      <c r="A11" s="16" t="s">
        <v>66</v>
      </c>
      <c r="C11" s="10">
        <v>1783561642</v>
      </c>
      <c r="E11" s="10">
        <v>0</v>
      </c>
      <c r="G11" s="10">
        <v>1783561642</v>
      </c>
      <c r="I11" s="10">
        <v>10705928565</v>
      </c>
      <c r="K11" s="10">
        <v>1417488</v>
      </c>
      <c r="M11" s="10">
        <v>10704511077</v>
      </c>
    </row>
    <row r="12" spans="1:13" ht="21.75" customHeight="1" x14ac:dyDescent="0.2">
      <c r="A12" s="16" t="s">
        <v>66</v>
      </c>
      <c r="C12" s="10">
        <v>147780821</v>
      </c>
      <c r="E12" s="10">
        <v>0</v>
      </c>
      <c r="G12" s="10">
        <v>147780821</v>
      </c>
      <c r="I12" s="10">
        <v>887036600</v>
      </c>
      <c r="K12" s="10">
        <v>328318</v>
      </c>
      <c r="M12" s="10">
        <v>886708282</v>
      </c>
    </row>
    <row r="13" spans="1:13" ht="21.75" customHeight="1" x14ac:dyDescent="0.2">
      <c r="A13" s="16" t="s">
        <v>66</v>
      </c>
      <c r="C13" s="10">
        <v>47136985</v>
      </c>
      <c r="E13" s="10">
        <v>0</v>
      </c>
      <c r="G13" s="10">
        <v>47136985</v>
      </c>
      <c r="I13" s="10">
        <v>282934067</v>
      </c>
      <c r="K13" s="10">
        <v>104722</v>
      </c>
      <c r="M13" s="10">
        <v>282829345</v>
      </c>
    </row>
    <row r="14" spans="1:13" ht="21.75" customHeight="1" x14ac:dyDescent="0.2">
      <c r="A14" s="16" t="s">
        <v>66</v>
      </c>
      <c r="C14" s="10">
        <v>112109588</v>
      </c>
      <c r="E14" s="10">
        <v>0</v>
      </c>
      <c r="G14" s="10">
        <v>112109588</v>
      </c>
      <c r="I14" s="10">
        <v>672716813</v>
      </c>
      <c r="K14" s="10">
        <v>565409</v>
      </c>
      <c r="M14" s="10">
        <v>672151404</v>
      </c>
    </row>
    <row r="15" spans="1:13" ht="21.75" customHeight="1" x14ac:dyDescent="0.2">
      <c r="A15" s="16" t="s">
        <v>66</v>
      </c>
      <c r="C15" s="10">
        <v>114657533</v>
      </c>
      <c r="E15" s="10">
        <v>0</v>
      </c>
      <c r="G15" s="10">
        <v>114657533</v>
      </c>
      <c r="I15" s="10">
        <v>688127107</v>
      </c>
      <c r="K15" s="10">
        <v>686344</v>
      </c>
      <c r="M15" s="10">
        <v>687440763</v>
      </c>
    </row>
    <row r="16" spans="1:13" ht="21.75" customHeight="1" x14ac:dyDescent="0.2">
      <c r="A16" s="16" t="s">
        <v>74</v>
      </c>
      <c r="C16" s="10">
        <v>86815019</v>
      </c>
      <c r="E16" s="10">
        <v>0</v>
      </c>
      <c r="G16" s="10">
        <v>86815019</v>
      </c>
      <c r="I16" s="10">
        <v>347200859</v>
      </c>
      <c r="K16" s="10">
        <v>0</v>
      </c>
      <c r="M16" s="10">
        <v>347200859</v>
      </c>
    </row>
    <row r="17" spans="1:13" ht="21.75" customHeight="1" x14ac:dyDescent="0.2">
      <c r="A17" s="16" t="s">
        <v>74</v>
      </c>
      <c r="C17" s="10">
        <v>821086</v>
      </c>
      <c r="E17" s="10">
        <v>0</v>
      </c>
      <c r="G17" s="10">
        <v>821086</v>
      </c>
      <c r="I17" s="10">
        <v>18708372</v>
      </c>
      <c r="K17" s="10">
        <v>0</v>
      </c>
      <c r="M17" s="10">
        <v>18708372</v>
      </c>
    </row>
    <row r="18" spans="1:13" ht="21.75" customHeight="1" x14ac:dyDescent="0.2">
      <c r="A18" s="16" t="s">
        <v>66</v>
      </c>
      <c r="C18" s="10">
        <v>66246574</v>
      </c>
      <c r="E18" s="10">
        <v>0</v>
      </c>
      <c r="G18" s="10">
        <v>66246574</v>
      </c>
      <c r="I18" s="10">
        <v>397549512</v>
      </c>
      <c r="K18" s="10">
        <v>452903</v>
      </c>
      <c r="M18" s="10">
        <v>397096609</v>
      </c>
    </row>
    <row r="19" spans="1:13" ht="21.75" customHeight="1" x14ac:dyDescent="0.2">
      <c r="A19" s="16" t="s">
        <v>66</v>
      </c>
      <c r="C19" s="10">
        <v>777123286</v>
      </c>
      <c r="E19" s="10">
        <v>0</v>
      </c>
      <c r="G19" s="10">
        <v>777123286</v>
      </c>
      <c r="I19" s="10">
        <v>4664109576</v>
      </c>
      <c r="K19" s="10">
        <v>4291617</v>
      </c>
      <c r="M19" s="10">
        <v>4659817959</v>
      </c>
    </row>
    <row r="20" spans="1:13" ht="21.75" customHeight="1" x14ac:dyDescent="0.2">
      <c r="A20" s="16" t="s">
        <v>66</v>
      </c>
      <c r="C20" s="10">
        <v>45863013</v>
      </c>
      <c r="E20" s="10">
        <v>0</v>
      </c>
      <c r="G20" s="10">
        <v>45863013</v>
      </c>
      <c r="I20" s="10">
        <v>275355972</v>
      </c>
      <c r="K20" s="10">
        <v>288049</v>
      </c>
      <c r="M20" s="10">
        <v>275067923</v>
      </c>
    </row>
    <row r="21" spans="1:13" ht="21.75" customHeight="1" x14ac:dyDescent="0.2">
      <c r="A21" s="16" t="s">
        <v>66</v>
      </c>
      <c r="C21" s="10">
        <v>84082190</v>
      </c>
      <c r="E21" s="10">
        <v>0</v>
      </c>
      <c r="G21" s="10">
        <v>84082190</v>
      </c>
      <c r="I21" s="10">
        <v>504685800</v>
      </c>
      <c r="K21" s="10">
        <v>239977</v>
      </c>
      <c r="M21" s="10">
        <v>504445823</v>
      </c>
    </row>
    <row r="22" spans="1:13" ht="21.75" customHeight="1" x14ac:dyDescent="0.2">
      <c r="A22" s="16" t="s">
        <v>66</v>
      </c>
      <c r="C22" s="10">
        <v>50958904</v>
      </c>
      <c r="E22" s="10">
        <v>0</v>
      </c>
      <c r="G22" s="10">
        <v>50958904</v>
      </c>
      <c r="I22" s="10">
        <v>305798334</v>
      </c>
      <c r="K22" s="10">
        <v>297667</v>
      </c>
      <c r="M22" s="10">
        <v>305500667</v>
      </c>
    </row>
    <row r="23" spans="1:13" ht="21.75" customHeight="1" x14ac:dyDescent="0.2">
      <c r="A23" s="16" t="s">
        <v>66</v>
      </c>
      <c r="C23" s="10">
        <v>85356164</v>
      </c>
      <c r="E23" s="10">
        <v>0</v>
      </c>
      <c r="G23" s="10">
        <v>85356164</v>
      </c>
      <c r="I23" s="10">
        <v>462575332</v>
      </c>
      <c r="K23" s="10">
        <v>521842</v>
      </c>
      <c r="M23" s="10">
        <v>462053490</v>
      </c>
    </row>
    <row r="24" spans="1:13" ht="21.75" customHeight="1" x14ac:dyDescent="0.2">
      <c r="A24" s="16" t="s">
        <v>66</v>
      </c>
      <c r="C24" s="10">
        <v>87394520</v>
      </c>
      <c r="E24" s="10">
        <v>0</v>
      </c>
      <c r="G24" s="10">
        <v>87394520</v>
      </c>
      <c r="I24" s="10">
        <v>400323284</v>
      </c>
      <c r="K24" s="10">
        <v>536477</v>
      </c>
      <c r="M24" s="10">
        <v>399786807</v>
      </c>
    </row>
    <row r="25" spans="1:13" ht="21.75" customHeight="1" x14ac:dyDescent="0.2">
      <c r="A25" s="16" t="s">
        <v>66</v>
      </c>
      <c r="C25" s="10">
        <v>98176574</v>
      </c>
      <c r="E25" s="10">
        <v>0</v>
      </c>
      <c r="G25" s="10">
        <v>98176574</v>
      </c>
      <c r="I25" s="10">
        <v>237523966</v>
      </c>
      <c r="K25" s="10">
        <v>610078</v>
      </c>
      <c r="M25" s="10">
        <v>236913888</v>
      </c>
    </row>
    <row r="26" spans="1:13" ht="21.75" customHeight="1" x14ac:dyDescent="0.2">
      <c r="A26" s="8" t="s">
        <v>66</v>
      </c>
      <c r="C26" s="11">
        <v>122692053</v>
      </c>
      <c r="E26" s="11">
        <v>0</v>
      </c>
      <c r="G26" s="11">
        <v>122692053</v>
      </c>
      <c r="I26" s="11">
        <v>138523285</v>
      </c>
      <c r="K26" s="11">
        <v>354896</v>
      </c>
      <c r="M26" s="11">
        <v>138168389</v>
      </c>
    </row>
    <row r="27" spans="1:13" ht="21.75" customHeight="1" x14ac:dyDescent="0.2">
      <c r="A27" s="13" t="s">
        <v>21</v>
      </c>
      <c r="C27" s="14">
        <v>4402293013</v>
      </c>
      <c r="E27" s="14">
        <v>0</v>
      </c>
      <c r="G27" s="14">
        <v>4402293013</v>
      </c>
      <c r="I27" s="14">
        <v>25923061214</v>
      </c>
      <c r="K27" s="14">
        <v>14215648</v>
      </c>
      <c r="M27" s="14">
        <v>25908845566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O13" sqref="O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170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89</v>
      </c>
      <c r="C6" s="30" t="s">
        <v>105</v>
      </c>
      <c r="D6" s="30"/>
      <c r="E6" s="30"/>
      <c r="F6" s="30"/>
      <c r="G6" s="30"/>
      <c r="H6" s="30"/>
      <c r="I6" s="30"/>
      <c r="K6" s="30" t="s">
        <v>106</v>
      </c>
      <c r="L6" s="30"/>
      <c r="M6" s="30"/>
      <c r="N6" s="30"/>
      <c r="O6" s="30"/>
      <c r="P6" s="30"/>
      <c r="Q6" s="30"/>
      <c r="R6" s="30"/>
    </row>
    <row r="7" spans="1:18" ht="42" x14ac:dyDescent="0.2">
      <c r="A7" s="30"/>
      <c r="C7" s="22" t="s">
        <v>13</v>
      </c>
      <c r="D7" s="3"/>
      <c r="E7" s="22" t="s">
        <v>171</v>
      </c>
      <c r="F7" s="3"/>
      <c r="G7" s="22" t="s">
        <v>172</v>
      </c>
      <c r="H7" s="3"/>
      <c r="I7" s="22" t="s">
        <v>173</v>
      </c>
      <c r="K7" s="22" t="s">
        <v>13</v>
      </c>
      <c r="L7" s="3"/>
      <c r="M7" s="22" t="s">
        <v>171</v>
      </c>
      <c r="N7" s="3"/>
      <c r="O7" s="22" t="s">
        <v>172</v>
      </c>
      <c r="P7" s="3"/>
      <c r="Q7" s="43" t="s">
        <v>173</v>
      </c>
      <c r="R7" s="43"/>
    </row>
    <row r="8" spans="1:18" ht="21.75" customHeight="1" x14ac:dyDescent="0.2">
      <c r="A8" s="5" t="s">
        <v>114</v>
      </c>
      <c r="C8" s="6">
        <v>0</v>
      </c>
      <c r="E8" s="6">
        <v>0</v>
      </c>
      <c r="G8" s="6">
        <v>0</v>
      </c>
      <c r="I8" s="6">
        <v>0</v>
      </c>
      <c r="K8" s="6">
        <v>579627</v>
      </c>
      <c r="M8" s="6">
        <v>20746302385</v>
      </c>
      <c r="O8" s="6">
        <v>19488920023</v>
      </c>
      <c r="Q8" s="34">
        <v>1257382362</v>
      </c>
      <c r="R8" s="34"/>
    </row>
    <row r="9" spans="1:18" ht="21.75" customHeight="1" x14ac:dyDescent="0.2">
      <c r="A9" s="8" t="s">
        <v>20</v>
      </c>
      <c r="C9" s="11">
        <v>0</v>
      </c>
      <c r="E9" s="11">
        <v>0</v>
      </c>
      <c r="G9" s="11">
        <v>0</v>
      </c>
      <c r="I9" s="11">
        <v>0</v>
      </c>
      <c r="K9" s="11">
        <v>4650000</v>
      </c>
      <c r="M9" s="11">
        <v>15619205243</v>
      </c>
      <c r="O9" s="11">
        <v>12963752933</v>
      </c>
      <c r="Q9" s="37">
        <v>2655452310</v>
      </c>
      <c r="R9" s="37"/>
    </row>
    <row r="10" spans="1:18" ht="21.75" customHeight="1" x14ac:dyDescent="0.2">
      <c r="A10" s="13" t="s">
        <v>21</v>
      </c>
      <c r="C10" s="14">
        <v>0</v>
      </c>
      <c r="E10" s="14">
        <v>0</v>
      </c>
      <c r="G10" s="14">
        <v>0</v>
      </c>
      <c r="I10" s="14">
        <v>0</v>
      </c>
      <c r="K10" s="14">
        <v>5229627</v>
      </c>
      <c r="M10" s="14">
        <v>36365507628</v>
      </c>
      <c r="O10" s="14">
        <v>32452672956</v>
      </c>
      <c r="Q10" s="47">
        <v>3912834672</v>
      </c>
      <c r="R10" s="47"/>
    </row>
    <row r="13" spans="1:18" x14ac:dyDescent="0.2">
      <c r="O13" s="26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T9" sqref="T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1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3" t="s">
        <v>19</v>
      </c>
      <c r="B9" s="33"/>
      <c r="C9" s="33"/>
      <c r="E9" s="34">
        <v>54116580</v>
      </c>
      <c r="F9" s="34"/>
      <c r="H9" s="6">
        <v>169945197564</v>
      </c>
      <c r="J9" s="6">
        <v>165849409441.34601</v>
      </c>
      <c r="L9" s="6">
        <v>4892376</v>
      </c>
      <c r="N9" s="6">
        <v>14410078973</v>
      </c>
      <c r="P9" s="6">
        <v>0</v>
      </c>
      <c r="R9" s="6">
        <v>0</v>
      </c>
      <c r="T9" s="6">
        <v>59008956</v>
      </c>
      <c r="V9" s="6">
        <v>2980</v>
      </c>
      <c r="X9" s="6">
        <v>184355276537</v>
      </c>
      <c r="Z9" s="6">
        <v>175713045396.45099</v>
      </c>
      <c r="AB9" s="7">
        <v>42.65</v>
      </c>
    </row>
    <row r="10" spans="1:28" ht="21.75" customHeight="1" x14ac:dyDescent="0.2">
      <c r="A10" s="35" t="s">
        <v>20</v>
      </c>
      <c r="B10" s="35"/>
      <c r="C10" s="35"/>
      <c r="D10" s="9"/>
      <c r="E10" s="36">
        <v>14344947</v>
      </c>
      <c r="F10" s="37"/>
      <c r="H10" s="11">
        <v>49219537781</v>
      </c>
      <c r="J10" s="11">
        <v>38128559275.144798</v>
      </c>
      <c r="L10" s="11">
        <v>0</v>
      </c>
      <c r="N10" s="11">
        <v>0</v>
      </c>
      <c r="P10" s="11">
        <v>0</v>
      </c>
      <c r="R10" s="11">
        <v>0</v>
      </c>
      <c r="T10" s="11">
        <v>14344947</v>
      </c>
      <c r="V10" s="11">
        <v>2527</v>
      </c>
      <c r="X10" s="11">
        <v>49219537781</v>
      </c>
      <c r="Z10" s="11">
        <v>36222131311.387604</v>
      </c>
      <c r="AB10" s="12">
        <v>8.7899999999999991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68461527</v>
      </c>
      <c r="H11" s="14">
        <v>219164735345</v>
      </c>
      <c r="J11" s="14">
        <v>203977968716.491</v>
      </c>
      <c r="L11" s="14">
        <v>4892376</v>
      </c>
      <c r="N11" s="14">
        <v>14410078973</v>
      </c>
      <c r="P11" s="14">
        <v>0</v>
      </c>
      <c r="R11" s="14">
        <v>0</v>
      </c>
      <c r="T11" s="14">
        <v>73353903</v>
      </c>
      <c r="V11" s="14"/>
      <c r="X11" s="14">
        <v>233574814318</v>
      </c>
      <c r="Z11" s="14">
        <v>211935176707.83899</v>
      </c>
      <c r="AB11" s="15">
        <v>51.44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7.35" customHeight="1" x14ac:dyDescent="0.2"/>
    <row r="5" spans="1:25" ht="14.45" customHeight="1" x14ac:dyDescent="0.2">
      <c r="A5" s="29" t="s">
        <v>174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7.35" customHeight="1" x14ac:dyDescent="0.2"/>
    <row r="7" spans="1:25" ht="14.45" customHeight="1" x14ac:dyDescent="0.2">
      <c r="E7" s="30" t="s">
        <v>105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Y7" s="2" t="s">
        <v>106</v>
      </c>
    </row>
    <row r="8" spans="1:25" ht="29.1" customHeight="1" x14ac:dyDescent="0.2">
      <c r="A8" s="2" t="s">
        <v>175</v>
      </c>
      <c r="C8" s="2" t="s">
        <v>176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177</v>
      </c>
      <c r="L8" s="3"/>
      <c r="M8" s="22" t="s">
        <v>178</v>
      </c>
      <c r="N8" s="3"/>
      <c r="O8" s="22" t="s">
        <v>179</v>
      </c>
      <c r="P8" s="3"/>
      <c r="Q8" s="22" t="s">
        <v>180</v>
      </c>
      <c r="R8" s="3"/>
      <c r="S8" s="22" t="s">
        <v>181</v>
      </c>
      <c r="T8" s="3"/>
      <c r="U8" s="22" t="s">
        <v>182</v>
      </c>
      <c r="V8" s="3"/>
      <c r="W8" s="22" t="s">
        <v>183</v>
      </c>
      <c r="Y8" s="22" t="s">
        <v>183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184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89</v>
      </c>
      <c r="C6" s="30" t="s">
        <v>105</v>
      </c>
      <c r="D6" s="30"/>
      <c r="E6" s="30"/>
      <c r="F6" s="30"/>
      <c r="G6" s="30"/>
      <c r="H6" s="30"/>
      <c r="I6" s="30"/>
      <c r="K6" s="30" t="s">
        <v>106</v>
      </c>
      <c r="L6" s="30"/>
      <c r="M6" s="30"/>
      <c r="N6" s="30"/>
      <c r="O6" s="30"/>
      <c r="P6" s="30"/>
      <c r="Q6" s="30"/>
      <c r="R6" s="30"/>
    </row>
    <row r="7" spans="1:18" ht="42" x14ac:dyDescent="0.2">
      <c r="A7" s="30"/>
      <c r="C7" s="22" t="s">
        <v>13</v>
      </c>
      <c r="D7" s="3"/>
      <c r="E7" s="22" t="s">
        <v>15</v>
      </c>
      <c r="F7" s="3"/>
      <c r="G7" s="22" t="s">
        <v>172</v>
      </c>
      <c r="H7" s="3"/>
      <c r="I7" s="22" t="s">
        <v>185</v>
      </c>
      <c r="K7" s="22" t="s">
        <v>13</v>
      </c>
      <c r="L7" s="3"/>
      <c r="M7" s="22" t="s">
        <v>15</v>
      </c>
      <c r="N7" s="3"/>
      <c r="O7" s="22" t="s">
        <v>172</v>
      </c>
      <c r="P7" s="3"/>
      <c r="Q7" s="43" t="s">
        <v>185</v>
      </c>
      <c r="R7" s="43"/>
    </row>
    <row r="8" spans="1:18" ht="21.75" customHeight="1" x14ac:dyDescent="0.2">
      <c r="A8" s="5" t="s">
        <v>19</v>
      </c>
      <c r="C8" s="6">
        <v>59008956</v>
      </c>
      <c r="E8" s="6">
        <v>175713045396</v>
      </c>
      <c r="G8" s="6">
        <v>180259488414</v>
      </c>
      <c r="I8" s="6">
        <v>-4546443017</v>
      </c>
      <c r="K8" s="6">
        <v>59008956</v>
      </c>
      <c r="M8" s="6">
        <v>175713045396</v>
      </c>
      <c r="O8" s="6">
        <v>184885768791</v>
      </c>
      <c r="Q8" s="34">
        <v>-9172723394</v>
      </c>
      <c r="R8" s="34"/>
    </row>
    <row r="9" spans="1:18" ht="21.75" customHeight="1" x14ac:dyDescent="0.2">
      <c r="A9" s="8" t="s">
        <v>20</v>
      </c>
      <c r="C9" s="11">
        <v>14344947</v>
      </c>
      <c r="E9" s="11">
        <v>36222131311</v>
      </c>
      <c r="G9" s="11">
        <v>38128559275</v>
      </c>
      <c r="I9" s="11">
        <v>-1906427963</v>
      </c>
      <c r="K9" s="11">
        <v>14344947</v>
      </c>
      <c r="M9" s="11">
        <v>36222131311</v>
      </c>
      <c r="O9" s="11">
        <v>43803798488</v>
      </c>
      <c r="Q9" s="37">
        <v>-7581667176</v>
      </c>
      <c r="R9" s="37"/>
    </row>
    <row r="10" spans="1:18" ht="21.75" customHeight="1" x14ac:dyDescent="0.2">
      <c r="A10" s="13" t="s">
        <v>21</v>
      </c>
      <c r="C10" s="14">
        <v>73353903</v>
      </c>
      <c r="E10" s="14">
        <v>211935176707</v>
      </c>
      <c r="G10" s="14">
        <v>218388047689</v>
      </c>
      <c r="I10" s="14">
        <v>-6452870980</v>
      </c>
      <c r="K10" s="14">
        <v>73353903</v>
      </c>
      <c r="M10" s="14">
        <v>211935176707</v>
      </c>
      <c r="O10" s="14">
        <v>228689567279</v>
      </c>
      <c r="Q10" s="47">
        <v>-16754390570</v>
      </c>
      <c r="R10" s="47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14.45" customHeight="1" x14ac:dyDescent="0.2">
      <c r="A5" s="1" t="s">
        <v>34</v>
      </c>
      <c r="B5" s="29" t="s">
        <v>35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2">
      <c r="E7" s="3"/>
      <c r="F7" s="3"/>
      <c r="G7" s="3"/>
      <c r="H7" s="3"/>
      <c r="I7" s="3"/>
      <c r="K7" s="31" t="s">
        <v>36</v>
      </c>
      <c r="L7" s="31"/>
      <c r="M7" s="31"/>
      <c r="N7" s="3"/>
      <c r="O7" s="31" t="s">
        <v>37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0" t="s">
        <v>38</v>
      </c>
      <c r="B8" s="30"/>
      <c r="D8" s="30" t="s">
        <v>39</v>
      </c>
      <c r="E8" s="3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49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4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14.45" customHeight="1" x14ac:dyDescent="0.2"/>
    <row r="5" spans="1:49" ht="14.45" customHeight="1" x14ac:dyDescent="0.2">
      <c r="A5" s="29" t="s">
        <v>22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ht="14.45" customHeight="1" x14ac:dyDescent="0.2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0" t="s">
        <v>23</v>
      </c>
      <c r="B8" s="30"/>
      <c r="C8" s="30"/>
      <c r="D8" s="30"/>
      <c r="E8" s="30"/>
      <c r="F8" s="30"/>
      <c r="G8" s="30"/>
      <c r="I8" s="30" t="s">
        <v>24</v>
      </c>
      <c r="J8" s="30"/>
      <c r="K8" s="30"/>
      <c r="M8" s="30" t="s">
        <v>25</v>
      </c>
      <c r="N8" s="30"/>
      <c r="O8" s="30"/>
      <c r="Q8" s="30" t="s">
        <v>26</v>
      </c>
      <c r="R8" s="30"/>
      <c r="S8" s="30"/>
      <c r="T8" s="30"/>
      <c r="U8" s="30"/>
      <c r="W8" s="30" t="s">
        <v>27</v>
      </c>
      <c r="X8" s="30"/>
      <c r="Y8" s="30"/>
      <c r="Z8" s="30"/>
      <c r="AA8" s="30"/>
      <c r="AC8" s="30" t="s">
        <v>24</v>
      </c>
      <c r="AD8" s="30"/>
      <c r="AE8" s="30"/>
      <c r="AF8" s="30"/>
      <c r="AG8" s="30"/>
      <c r="AI8" s="30" t="s">
        <v>25</v>
      </c>
      <c r="AJ8" s="30"/>
      <c r="AK8" s="30"/>
      <c r="AM8" s="30" t="s">
        <v>26</v>
      </c>
      <c r="AN8" s="30"/>
      <c r="AO8" s="30"/>
      <c r="AQ8" s="30" t="s">
        <v>27</v>
      </c>
      <c r="AR8" s="30"/>
      <c r="AS8" s="30"/>
    </row>
    <row r="9" spans="1:49" ht="14.45" customHeight="1" x14ac:dyDescent="0.2">
      <c r="A9" s="29" t="s">
        <v>28</v>
      </c>
      <c r="B9" s="38"/>
      <c r="C9" s="38"/>
      <c r="D9" s="38"/>
      <c r="E9" s="38"/>
      <c r="F9" s="38"/>
      <c r="G9" s="38"/>
      <c r="H9" s="29"/>
      <c r="I9" s="38"/>
      <c r="J9" s="38"/>
      <c r="K9" s="38"/>
      <c r="L9" s="29"/>
      <c r="M9" s="38"/>
      <c r="N9" s="38"/>
      <c r="O9" s="38"/>
      <c r="P9" s="29"/>
      <c r="Q9" s="38"/>
      <c r="R9" s="38"/>
      <c r="S9" s="38"/>
      <c r="T9" s="38"/>
      <c r="U9" s="38"/>
      <c r="V9" s="29"/>
      <c r="W9" s="38"/>
      <c r="X9" s="38"/>
      <c r="Y9" s="38"/>
      <c r="Z9" s="38"/>
      <c r="AA9" s="38"/>
      <c r="AB9" s="29"/>
      <c r="AC9" s="38"/>
      <c r="AD9" s="38"/>
      <c r="AE9" s="38"/>
      <c r="AF9" s="38"/>
      <c r="AG9" s="38"/>
      <c r="AH9" s="29"/>
      <c r="AI9" s="38"/>
      <c r="AJ9" s="38"/>
      <c r="AK9" s="38"/>
      <c r="AL9" s="29"/>
      <c r="AM9" s="38"/>
      <c r="AN9" s="38"/>
      <c r="AO9" s="38"/>
      <c r="AP9" s="29"/>
      <c r="AQ9" s="38"/>
      <c r="AR9" s="38"/>
      <c r="AS9" s="38"/>
      <c r="AT9" s="29"/>
      <c r="AU9" s="29"/>
      <c r="AV9" s="29"/>
      <c r="AW9" s="29"/>
    </row>
    <row r="10" spans="1:49" ht="14.45" customHeight="1" x14ac:dyDescent="0.2">
      <c r="C10" s="30" t="s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Y10" s="30" t="s">
        <v>9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31" t="s">
        <v>31</v>
      </c>
      <c r="H11" s="31"/>
      <c r="I11" s="31"/>
      <c r="J11" s="3"/>
      <c r="K11" s="31" t="s">
        <v>32</v>
      </c>
      <c r="L11" s="31"/>
      <c r="M11" s="31"/>
      <c r="N11" s="3"/>
      <c r="O11" s="31" t="s">
        <v>25</v>
      </c>
      <c r="P11" s="31"/>
      <c r="Q11" s="31"/>
      <c r="R11" s="3"/>
      <c r="S11" s="31" t="s">
        <v>26</v>
      </c>
      <c r="T11" s="31"/>
      <c r="U11" s="31"/>
      <c r="V11" s="31"/>
      <c r="W11" s="31"/>
      <c r="Y11" s="31" t="s">
        <v>29</v>
      </c>
      <c r="Z11" s="31"/>
      <c r="AA11" s="31"/>
      <c r="AB11" s="31"/>
      <c r="AC11" s="31"/>
      <c r="AD11" s="3"/>
      <c r="AE11" s="31" t="s">
        <v>30</v>
      </c>
      <c r="AF11" s="31"/>
      <c r="AG11" s="31"/>
      <c r="AH11" s="31"/>
      <c r="AI11" s="31"/>
      <c r="AJ11" s="3"/>
      <c r="AK11" s="31" t="s">
        <v>31</v>
      </c>
      <c r="AL11" s="31"/>
      <c r="AM11" s="31"/>
      <c r="AN11" s="3"/>
      <c r="AO11" s="31" t="s">
        <v>32</v>
      </c>
      <c r="AP11" s="31"/>
      <c r="AQ11" s="31"/>
      <c r="AR11" s="3"/>
      <c r="AS11" s="31" t="s">
        <v>25</v>
      </c>
      <c r="AT11" s="31"/>
      <c r="AU11" s="3"/>
      <c r="AV11" s="4" t="s">
        <v>26</v>
      </c>
    </row>
    <row r="12" spans="1:49" ht="14.45" customHeight="1" x14ac:dyDescent="0.2">
      <c r="A12" s="29" t="s">
        <v>33</v>
      </c>
      <c r="B12" s="29"/>
      <c r="C12" s="38"/>
      <c r="D12" s="29"/>
      <c r="E12" s="38"/>
      <c r="F12" s="29"/>
      <c r="G12" s="38"/>
      <c r="H12" s="38"/>
      <c r="I12" s="38"/>
      <c r="J12" s="29"/>
      <c r="K12" s="38"/>
      <c r="L12" s="38"/>
      <c r="M12" s="38"/>
      <c r="N12" s="29"/>
      <c r="O12" s="38"/>
      <c r="P12" s="38"/>
      <c r="Q12" s="38"/>
      <c r="R12" s="29"/>
      <c r="S12" s="38"/>
      <c r="T12" s="38"/>
      <c r="U12" s="38"/>
      <c r="V12" s="38"/>
      <c r="W12" s="38"/>
      <c r="X12" s="29"/>
      <c r="Y12" s="38"/>
      <c r="Z12" s="38"/>
      <c r="AA12" s="38"/>
      <c r="AB12" s="38"/>
      <c r="AC12" s="38"/>
      <c r="AD12" s="29"/>
      <c r="AE12" s="38"/>
      <c r="AF12" s="38"/>
      <c r="AG12" s="38"/>
      <c r="AH12" s="38"/>
      <c r="AI12" s="38"/>
      <c r="AJ12" s="29"/>
      <c r="AK12" s="38"/>
      <c r="AL12" s="38"/>
      <c r="AM12" s="38"/>
      <c r="AN12" s="29"/>
      <c r="AO12" s="38"/>
      <c r="AP12" s="38"/>
      <c r="AQ12" s="38"/>
      <c r="AR12" s="29"/>
      <c r="AS12" s="38"/>
      <c r="AT12" s="38"/>
      <c r="AU12" s="29"/>
      <c r="AV12" s="38"/>
      <c r="AW12" s="29"/>
    </row>
    <row r="13" spans="1:49" ht="14.45" customHeight="1" x14ac:dyDescent="0.2">
      <c r="C13" s="30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O13" s="30" t="s">
        <v>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31" t="s">
        <v>25</v>
      </c>
      <c r="H14" s="31"/>
      <c r="I14" s="31"/>
      <c r="J14" s="3"/>
      <c r="K14" s="31" t="s">
        <v>26</v>
      </c>
      <c r="L14" s="31"/>
      <c r="M14" s="31"/>
      <c r="O14" s="31" t="s">
        <v>30</v>
      </c>
      <c r="P14" s="31"/>
      <c r="Q14" s="31"/>
      <c r="R14" s="31"/>
      <c r="S14" s="31"/>
      <c r="T14" s="3"/>
      <c r="U14" s="31" t="s">
        <v>32</v>
      </c>
      <c r="V14" s="31"/>
      <c r="W14" s="31"/>
      <c r="X14" s="31"/>
      <c r="Y14" s="31"/>
      <c r="Z14" s="3"/>
      <c r="AA14" s="31" t="s">
        <v>25</v>
      </c>
      <c r="AB14" s="31"/>
      <c r="AC14" s="31"/>
      <c r="AD14" s="31"/>
      <c r="AE14" s="31"/>
      <c r="AF14" s="3"/>
      <c r="AG14" s="31" t="s">
        <v>26</v>
      </c>
      <c r="AH14" s="31"/>
      <c r="AI14" s="3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1" t="s">
        <v>41</v>
      </c>
      <c r="B5" s="29" t="s">
        <v>42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2">
      <c r="A6" s="30" t="s">
        <v>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0" t="s">
        <v>44</v>
      </c>
      <c r="B8" s="30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45" customHeight="1" x14ac:dyDescent="0.2">
      <c r="A5" s="29" t="s">
        <v>51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rightToLeft="1" topLeftCell="A19" workbookViewId="0">
      <selection activeCell="J4" sqref="J1:J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3.8554687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1" t="s">
        <v>58</v>
      </c>
      <c r="B5" s="29" t="s">
        <v>59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2" t="s">
        <v>7</v>
      </c>
      <c r="F6" s="30" t="s">
        <v>8</v>
      </c>
      <c r="G6" s="30"/>
      <c r="H6" s="3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60</v>
      </c>
      <c r="B8" s="30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33" t="s">
        <v>64</v>
      </c>
      <c r="B9" s="33"/>
      <c r="D9" s="6">
        <v>5915118</v>
      </c>
      <c r="F9" s="6">
        <v>4314656908</v>
      </c>
      <c r="H9" s="6">
        <v>0</v>
      </c>
      <c r="J9" s="6">
        <v>4320572026</v>
      </c>
      <c r="L9" s="7" t="s">
        <v>65</v>
      </c>
    </row>
    <row r="10" spans="1:12" ht="21.75" customHeight="1" x14ac:dyDescent="0.2">
      <c r="A10" s="39" t="s">
        <v>66</v>
      </c>
      <c r="B10" s="39"/>
      <c r="D10" s="10">
        <v>15936000000</v>
      </c>
      <c r="F10" s="10">
        <v>0</v>
      </c>
      <c r="H10" s="10">
        <v>0</v>
      </c>
      <c r="J10" s="10">
        <v>15936000000</v>
      </c>
      <c r="L10" s="17" t="s">
        <v>67</v>
      </c>
    </row>
    <row r="11" spans="1:12" ht="21.75" customHeight="1" x14ac:dyDescent="0.2">
      <c r="A11" s="39" t="s">
        <v>66</v>
      </c>
      <c r="B11" s="39"/>
      <c r="D11" s="10">
        <v>12000000000</v>
      </c>
      <c r="F11" s="10">
        <v>0</v>
      </c>
      <c r="H11" s="10">
        <v>0</v>
      </c>
      <c r="J11" s="10">
        <v>12000000000</v>
      </c>
      <c r="L11" s="17" t="s">
        <v>68</v>
      </c>
    </row>
    <row r="12" spans="1:12" ht="21.75" customHeight="1" x14ac:dyDescent="0.2">
      <c r="A12" s="39" t="s">
        <v>66</v>
      </c>
      <c r="B12" s="39"/>
      <c r="D12" s="10">
        <v>70000000000</v>
      </c>
      <c r="F12" s="10">
        <v>0</v>
      </c>
      <c r="H12" s="10">
        <v>0</v>
      </c>
      <c r="J12" s="10">
        <v>70000000000</v>
      </c>
      <c r="L12" s="17" t="s">
        <v>69</v>
      </c>
    </row>
    <row r="13" spans="1:12" ht="21.75" customHeight="1" x14ac:dyDescent="0.2">
      <c r="A13" s="39" t="s">
        <v>66</v>
      </c>
      <c r="B13" s="39"/>
      <c r="D13" s="10">
        <v>5800000000</v>
      </c>
      <c r="F13" s="10">
        <v>0</v>
      </c>
      <c r="H13" s="10">
        <v>0</v>
      </c>
      <c r="J13" s="10">
        <v>5800000000</v>
      </c>
      <c r="L13" s="17" t="s">
        <v>70</v>
      </c>
    </row>
    <row r="14" spans="1:12" ht="21.75" customHeight="1" x14ac:dyDescent="0.2">
      <c r="A14" s="39" t="s">
        <v>66</v>
      </c>
      <c r="B14" s="39"/>
      <c r="D14" s="10">
        <v>1850000000</v>
      </c>
      <c r="F14" s="10">
        <v>0</v>
      </c>
      <c r="H14" s="10">
        <v>0</v>
      </c>
      <c r="J14" s="10">
        <v>1850000000</v>
      </c>
      <c r="L14" s="17" t="s">
        <v>71</v>
      </c>
    </row>
    <row r="15" spans="1:12" ht="21.75" customHeight="1" x14ac:dyDescent="0.2">
      <c r="A15" s="39" t="s">
        <v>66</v>
      </c>
      <c r="B15" s="39"/>
      <c r="D15" s="10">
        <v>4400000000</v>
      </c>
      <c r="F15" s="10">
        <v>0</v>
      </c>
      <c r="H15" s="10">
        <v>0</v>
      </c>
      <c r="J15" s="10">
        <v>4400000000</v>
      </c>
      <c r="L15" s="17" t="s">
        <v>72</v>
      </c>
    </row>
    <row r="16" spans="1:12" ht="21.75" customHeight="1" x14ac:dyDescent="0.2">
      <c r="A16" s="39" t="s">
        <v>66</v>
      </c>
      <c r="B16" s="39"/>
      <c r="D16" s="10">
        <v>4500000000</v>
      </c>
      <c r="F16" s="10">
        <v>0</v>
      </c>
      <c r="H16" s="10">
        <v>0</v>
      </c>
      <c r="J16" s="10">
        <v>4500000000</v>
      </c>
      <c r="L16" s="17" t="s">
        <v>73</v>
      </c>
    </row>
    <row r="17" spans="1:12" ht="21.75" customHeight="1" x14ac:dyDescent="0.2">
      <c r="A17" s="39" t="s">
        <v>74</v>
      </c>
      <c r="B17" s="39"/>
      <c r="D17" s="10">
        <v>29769041636</v>
      </c>
      <c r="F17" s="10">
        <v>86815019</v>
      </c>
      <c r="H17" s="10">
        <v>12886974094</v>
      </c>
      <c r="J17" s="10">
        <v>16968882561</v>
      </c>
      <c r="L17" s="17" t="s">
        <v>75</v>
      </c>
    </row>
    <row r="18" spans="1:12" ht="21.75" customHeight="1" x14ac:dyDescent="0.2">
      <c r="A18" s="39" t="s">
        <v>74</v>
      </c>
      <c r="B18" s="39"/>
      <c r="D18" s="10">
        <v>194169370</v>
      </c>
      <c r="F18" s="10">
        <v>821086</v>
      </c>
      <c r="H18" s="10">
        <v>0</v>
      </c>
      <c r="J18" s="10">
        <v>194990456</v>
      </c>
      <c r="L18" s="17" t="s">
        <v>76</v>
      </c>
    </row>
    <row r="19" spans="1:12" ht="21.75" customHeight="1" x14ac:dyDescent="0.2">
      <c r="A19" s="39" t="s">
        <v>66</v>
      </c>
      <c r="B19" s="39"/>
      <c r="D19" s="10">
        <v>2600000000</v>
      </c>
      <c r="F19" s="10">
        <v>0</v>
      </c>
      <c r="H19" s="10">
        <v>0</v>
      </c>
      <c r="J19" s="10">
        <v>2600000000</v>
      </c>
      <c r="L19" s="17" t="s">
        <v>77</v>
      </c>
    </row>
    <row r="20" spans="1:12" ht="21.75" customHeight="1" x14ac:dyDescent="0.2">
      <c r="A20" s="39" t="s">
        <v>66</v>
      </c>
      <c r="B20" s="39"/>
      <c r="D20" s="10">
        <v>30500000000</v>
      </c>
      <c r="F20" s="10">
        <v>0</v>
      </c>
      <c r="H20" s="10">
        <v>0</v>
      </c>
      <c r="J20" s="10">
        <v>30500000000</v>
      </c>
      <c r="L20" s="17" t="s">
        <v>78</v>
      </c>
    </row>
    <row r="21" spans="1:12" ht="21.75" customHeight="1" x14ac:dyDescent="0.2">
      <c r="A21" s="39" t="s">
        <v>66</v>
      </c>
      <c r="B21" s="39"/>
      <c r="D21" s="10">
        <v>1800000000</v>
      </c>
      <c r="F21" s="10">
        <v>0</v>
      </c>
      <c r="H21" s="10">
        <v>0</v>
      </c>
      <c r="J21" s="10">
        <v>1800000000</v>
      </c>
      <c r="L21" s="17" t="s">
        <v>79</v>
      </c>
    </row>
    <row r="22" spans="1:12" ht="21.75" customHeight="1" x14ac:dyDescent="0.2">
      <c r="A22" s="39" t="s">
        <v>66</v>
      </c>
      <c r="B22" s="39"/>
      <c r="D22" s="10">
        <v>3300000000</v>
      </c>
      <c r="F22" s="10">
        <v>0</v>
      </c>
      <c r="H22" s="10">
        <v>0</v>
      </c>
      <c r="J22" s="10">
        <v>3300000000</v>
      </c>
      <c r="L22" s="17" t="s">
        <v>80</v>
      </c>
    </row>
    <row r="23" spans="1:12" ht="21.75" customHeight="1" x14ac:dyDescent="0.2">
      <c r="A23" s="39" t="s">
        <v>66</v>
      </c>
      <c r="B23" s="39"/>
      <c r="D23" s="10">
        <v>2000000000</v>
      </c>
      <c r="F23" s="10">
        <v>0</v>
      </c>
      <c r="H23" s="10">
        <v>0</v>
      </c>
      <c r="J23" s="10">
        <v>2000000000</v>
      </c>
      <c r="L23" s="17" t="s">
        <v>81</v>
      </c>
    </row>
    <row r="24" spans="1:12" ht="21.75" customHeight="1" x14ac:dyDescent="0.2">
      <c r="A24" s="39" t="s">
        <v>66</v>
      </c>
      <c r="B24" s="39"/>
      <c r="D24" s="10">
        <v>3350000000</v>
      </c>
      <c r="F24" s="10">
        <v>0</v>
      </c>
      <c r="H24" s="10">
        <v>0</v>
      </c>
      <c r="J24" s="10">
        <v>3350000000</v>
      </c>
      <c r="L24" s="17" t="s">
        <v>82</v>
      </c>
    </row>
    <row r="25" spans="1:12" ht="21.75" customHeight="1" x14ac:dyDescent="0.2">
      <c r="A25" s="39" t="s">
        <v>66</v>
      </c>
      <c r="B25" s="39"/>
      <c r="D25" s="10">
        <v>3430000000</v>
      </c>
      <c r="F25" s="10">
        <v>0</v>
      </c>
      <c r="H25" s="10">
        <v>0</v>
      </c>
      <c r="J25" s="10">
        <v>3430000000</v>
      </c>
      <c r="L25" s="17" t="s">
        <v>83</v>
      </c>
    </row>
    <row r="26" spans="1:12" ht="21.75" customHeight="1" x14ac:dyDescent="0.2">
      <c r="A26" s="39" t="s">
        <v>66</v>
      </c>
      <c r="B26" s="39"/>
      <c r="D26" s="10">
        <v>3790000000</v>
      </c>
      <c r="F26" s="10">
        <v>0</v>
      </c>
      <c r="H26" s="10">
        <v>0</v>
      </c>
      <c r="J26" s="10">
        <v>3790000000</v>
      </c>
      <c r="L26" s="17" t="s">
        <v>84</v>
      </c>
    </row>
    <row r="27" spans="1:12" ht="21.75" customHeight="1" x14ac:dyDescent="0.2">
      <c r="A27" s="35" t="s">
        <v>66</v>
      </c>
      <c r="B27" s="35"/>
      <c r="D27" s="11">
        <v>4660000000</v>
      </c>
      <c r="F27" s="11">
        <v>0</v>
      </c>
      <c r="H27" s="11">
        <v>0</v>
      </c>
      <c r="J27" s="11">
        <v>4660000000</v>
      </c>
      <c r="L27" s="12" t="s">
        <v>85</v>
      </c>
    </row>
    <row r="28" spans="1:12" ht="21.75" customHeight="1" x14ac:dyDescent="0.2">
      <c r="A28" s="32" t="s">
        <v>21</v>
      </c>
      <c r="B28" s="32"/>
      <c r="D28" s="14">
        <v>199885126124</v>
      </c>
      <c r="F28" s="14">
        <v>4402293013</v>
      </c>
      <c r="H28" s="14">
        <v>12886974094</v>
      </c>
      <c r="J28" s="14">
        <v>191400445043</v>
      </c>
      <c r="L28" s="15">
        <v>0</v>
      </c>
    </row>
  </sheetData>
  <mergeCells count="26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21" sqref="L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1" t="s">
        <v>87</v>
      </c>
      <c r="B5" s="29" t="s">
        <v>88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89</v>
      </c>
      <c r="B7" s="30"/>
      <c r="D7" s="2" t="s">
        <v>90</v>
      </c>
      <c r="F7" s="2" t="s">
        <v>61</v>
      </c>
      <c r="H7" s="2" t="s">
        <v>91</v>
      </c>
      <c r="J7" s="2" t="s">
        <v>92</v>
      </c>
    </row>
    <row r="8" spans="1:10" ht="21.75" customHeight="1" x14ac:dyDescent="0.2">
      <c r="A8" s="33" t="s">
        <v>93</v>
      </c>
      <c r="B8" s="33"/>
      <c r="D8" s="5" t="s">
        <v>94</v>
      </c>
      <c r="F8" s="6">
        <v>-6452870980</v>
      </c>
      <c r="H8" s="7">
        <v>290.97000000000003</v>
      </c>
      <c r="J8" s="7">
        <v>-1.57</v>
      </c>
    </row>
    <row r="9" spans="1:10" ht="21.75" customHeight="1" x14ac:dyDescent="0.2">
      <c r="A9" s="39" t="s">
        <v>95</v>
      </c>
      <c r="B9" s="39"/>
      <c r="D9" s="16" t="s">
        <v>96</v>
      </c>
      <c r="F9" s="10">
        <v>0</v>
      </c>
      <c r="H9" s="17">
        <v>0</v>
      </c>
      <c r="J9" s="17">
        <v>0</v>
      </c>
    </row>
    <row r="10" spans="1:10" ht="21.75" customHeight="1" x14ac:dyDescent="0.2">
      <c r="A10" s="39" t="s">
        <v>97</v>
      </c>
      <c r="B10" s="39"/>
      <c r="D10" s="16" t="s">
        <v>98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9" t="s">
        <v>99</v>
      </c>
      <c r="B11" s="39"/>
      <c r="D11" s="16" t="s">
        <v>100</v>
      </c>
      <c r="F11" s="10">
        <v>4402293013</v>
      </c>
      <c r="H11" s="17">
        <v>-198.51</v>
      </c>
      <c r="J11" s="17">
        <v>1.07</v>
      </c>
    </row>
    <row r="12" spans="1:10" ht="21.75" customHeight="1" x14ac:dyDescent="0.2">
      <c r="A12" s="35" t="s">
        <v>101</v>
      </c>
      <c r="B12" s="35"/>
      <c r="D12" s="8" t="s">
        <v>102</v>
      </c>
      <c r="F12" s="11">
        <v>32722084</v>
      </c>
      <c r="H12" s="12">
        <v>-1.48</v>
      </c>
      <c r="J12" s="12">
        <v>0.01</v>
      </c>
    </row>
    <row r="13" spans="1:10" ht="21.75" customHeight="1" x14ac:dyDescent="0.2">
      <c r="A13" s="32" t="s">
        <v>21</v>
      </c>
      <c r="B13" s="32"/>
      <c r="D13" s="14"/>
      <c r="F13" s="14">
        <v>-2017855883</v>
      </c>
      <c r="H13" s="15">
        <v>90.98</v>
      </c>
      <c r="J13" s="15">
        <v>-0.49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570312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3.7109375" bestFit="1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103</v>
      </c>
      <c r="B5" s="29" t="s">
        <v>104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105</v>
      </c>
      <c r="E6" s="30"/>
      <c r="F6" s="30"/>
      <c r="G6" s="30"/>
      <c r="H6" s="30"/>
      <c r="I6" s="30"/>
      <c r="J6" s="30"/>
      <c r="K6" s="30"/>
      <c r="L6" s="30"/>
      <c r="N6" s="30" t="s">
        <v>106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30" t="s">
        <v>107</v>
      </c>
      <c r="B8" s="30"/>
      <c r="D8" s="2" t="s">
        <v>108</v>
      </c>
      <c r="F8" s="2" t="s">
        <v>109</v>
      </c>
      <c r="H8" s="2" t="s">
        <v>110</v>
      </c>
      <c r="J8" s="4" t="s">
        <v>61</v>
      </c>
      <c r="K8" s="3"/>
      <c r="L8" s="4" t="s">
        <v>91</v>
      </c>
      <c r="N8" s="2" t="s">
        <v>108</v>
      </c>
      <c r="P8" s="30" t="s">
        <v>109</v>
      </c>
      <c r="Q8" s="30"/>
      <c r="S8" s="2" t="s">
        <v>110</v>
      </c>
      <c r="U8" s="4" t="s">
        <v>61</v>
      </c>
      <c r="V8" s="3"/>
      <c r="W8" s="4" t="s">
        <v>91</v>
      </c>
    </row>
    <row r="9" spans="1:23" ht="21.75" customHeight="1" x14ac:dyDescent="0.2">
      <c r="A9" s="33" t="s">
        <v>20</v>
      </c>
      <c r="B9" s="33"/>
      <c r="D9" s="6">
        <v>0</v>
      </c>
      <c r="F9" s="6">
        <v>-1906427963</v>
      </c>
      <c r="H9" s="6">
        <v>0</v>
      </c>
      <c r="J9" s="6">
        <v>-1906427963</v>
      </c>
      <c r="L9" s="7">
        <v>85.96</v>
      </c>
      <c r="N9" s="6">
        <v>5083133872</v>
      </c>
      <c r="P9" s="34">
        <v>-7581667176</v>
      </c>
      <c r="Q9" s="34"/>
      <c r="S9" s="6">
        <v>2655452310</v>
      </c>
      <c r="U9" s="6">
        <v>156919006</v>
      </c>
      <c r="W9" s="7">
        <v>0.86</v>
      </c>
    </row>
    <row r="10" spans="1:23" ht="21.75" customHeight="1" x14ac:dyDescent="0.2">
      <c r="A10" s="35" t="s">
        <v>19</v>
      </c>
      <c r="B10" s="35"/>
      <c r="D10" s="11">
        <v>0</v>
      </c>
      <c r="F10" s="11">
        <v>-4546443017</v>
      </c>
      <c r="H10" s="11">
        <v>0</v>
      </c>
      <c r="J10" s="11">
        <v>-4546443017</v>
      </c>
      <c r="L10" s="12">
        <v>205.01</v>
      </c>
      <c r="N10" s="11">
        <v>0</v>
      </c>
      <c r="P10" s="36">
        <v>-9172723394</v>
      </c>
      <c r="Q10" s="37"/>
      <c r="S10" s="11">
        <v>0</v>
      </c>
      <c r="U10" s="11">
        <v>-9172723394</v>
      </c>
      <c r="W10" s="12">
        <v>-50.35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-6452870980</v>
      </c>
      <c r="H11" s="14">
        <v>0</v>
      </c>
      <c r="J11" s="14">
        <v>-6452870980</v>
      </c>
      <c r="L11" s="15">
        <v>290.97000000000003</v>
      </c>
      <c r="N11" s="14">
        <v>5083133872</v>
      </c>
      <c r="Q11" s="14">
        <v>-16754390570</v>
      </c>
      <c r="S11" s="14">
        <v>2655452310</v>
      </c>
      <c r="U11" s="14">
        <v>-9015804388</v>
      </c>
      <c r="W11" s="15">
        <v>-49.49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واحدهای صندوق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2025-09-24T13:49:12Z</dcterms:created>
  <dcterms:modified xsi:type="dcterms:W3CDTF">2025-09-24T14:09:21Z</dcterms:modified>
</cp:coreProperties>
</file>