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baspour\صورت وضعیت پرتفوی ماهانه\حامی نوآفرین\14040631\"/>
    </mc:Choice>
  </mc:AlternateContent>
  <xr:revisionPtr revIDLastSave="0" documentId="13_ncr:1_{D012ABFF-2D43-4959-B0B2-69543E3C44B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صورت وضعیت" sheetId="1" r:id="rId1"/>
    <sheet name="سهام" sheetId="2" r:id="rId2"/>
    <sheet name="واحدهای صندوق" sheetId="4" r:id="rId3"/>
    <sheet name="اوراق مشتقه" sheetId="3" r:id="rId4"/>
    <sheet name="اوراق" sheetId="5" r:id="rId5"/>
    <sheet name="تعدیل قیمت" sheetId="6" r:id="rId6"/>
    <sheet name="سپرده" sheetId="7" r:id="rId7"/>
    <sheet name="درآمد" sheetId="8" r:id="rId8"/>
    <sheet name="درآمد سرمایه گذاری در سهام" sheetId="9" r:id="rId9"/>
    <sheet name="درآمد سرمایه گذاری در صندوق" sheetId="10" r:id="rId10"/>
    <sheet name="درآمد سرمایه گذاری در اوراق به" sheetId="11" r:id="rId11"/>
    <sheet name="مبالغ تخصیصی اوراق" sheetId="12" r:id="rId12"/>
    <sheet name="درآمد سپرده بانکی" sheetId="13" r:id="rId13"/>
    <sheet name="سایر درآمدها" sheetId="14" r:id="rId14"/>
    <sheet name="درآمد سود سهام" sheetId="15" r:id="rId15"/>
    <sheet name="درآمد سود صندوق" sheetId="16" r:id="rId16"/>
    <sheet name="سود اوراق بهادار" sheetId="17" r:id="rId17"/>
    <sheet name="سود سپرده بانکی" sheetId="18" r:id="rId18"/>
    <sheet name="درآمد ناشی از فروش" sheetId="19" r:id="rId19"/>
    <sheet name="درآمد اعمال اختیار" sheetId="20" r:id="rId20"/>
    <sheet name="درآمد ناشی از تغییر قیمت اوراق" sheetId="21" r:id="rId21"/>
  </sheets>
  <definedNames>
    <definedName name="_xlnm.Print_Area" localSheetId="4">اوراق!$A$1:$AM$8</definedName>
    <definedName name="_xlnm.Print_Area" localSheetId="3">'اوراق مشتقه'!$A$1:$AX$16</definedName>
    <definedName name="_xlnm.Print_Area" localSheetId="5">'تعدیل قیمت'!$A$1:$N$8</definedName>
    <definedName name="_xlnm.Print_Area" localSheetId="7">درآمد!$A$1:$K$13</definedName>
    <definedName name="_xlnm.Print_Area" localSheetId="19">'درآمد اعمال اختیار'!$A$1:$Z$8</definedName>
    <definedName name="_xlnm.Print_Area" localSheetId="12">'درآمد سپرده بانکی'!$A$1:$K$27</definedName>
    <definedName name="_xlnm.Print_Area" localSheetId="10">'درآمد سرمایه گذاری در اوراق به'!$A$1:$S$8</definedName>
    <definedName name="_xlnm.Print_Area" localSheetId="8">'درآمد سرمایه گذاری در سهام'!$A$1:$X$11</definedName>
    <definedName name="_xlnm.Print_Area" localSheetId="9">'درآمد سرمایه گذاری در صندوق'!$A$1:$X$10</definedName>
    <definedName name="_xlnm.Print_Area" localSheetId="14">'درآمد سود سهام'!$A$1:$T$9</definedName>
    <definedName name="_xlnm.Print_Area" localSheetId="15">'درآمد سود صندوق'!$A$1:$L$7</definedName>
    <definedName name="_xlnm.Print_Area" localSheetId="20">'درآمد ناشی از تغییر قیمت اوراق'!$A$1:$S$10</definedName>
    <definedName name="_xlnm.Print_Area" localSheetId="18">'درآمد ناشی از فروش'!$A$1:$S$10</definedName>
    <definedName name="_xlnm.Print_Area" localSheetId="13">'سایر درآمدها'!$A$1:$G$11</definedName>
    <definedName name="_xlnm.Print_Area" localSheetId="6">سپرده!$A$1:$M$28</definedName>
    <definedName name="_xlnm.Print_Area" localSheetId="1">سهام!$A$1:$AC$11</definedName>
    <definedName name="_xlnm.Print_Area" localSheetId="16">'سود اوراق بهادار'!$A$1:$T$7</definedName>
    <definedName name="_xlnm.Print_Area" localSheetId="17">'سود سپرده بانکی'!$A$1:$N$27</definedName>
    <definedName name="_xlnm.Print_Area" localSheetId="0">'صورت وضعیت'!$A$1:$C$6</definedName>
    <definedName name="_xlnm.Print_Area" localSheetId="11">'مبالغ تخصیصی اوراق'!$A$1:$R$20</definedName>
    <definedName name="_xlnm.Print_Area" localSheetId="2">'واحدهای صندوق'!$A$1:$AB$8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7" i="13" l="1"/>
  <c r="J10" i="13"/>
  <c r="J11" i="13"/>
  <c r="J12" i="13"/>
  <c r="J13" i="13"/>
  <c r="J14" i="13"/>
  <c r="J15" i="13"/>
  <c r="J16" i="13"/>
  <c r="J17" i="13"/>
  <c r="J18" i="13"/>
  <c r="J19" i="13"/>
  <c r="J20" i="13"/>
  <c r="J21" i="13"/>
  <c r="J22" i="13"/>
  <c r="J23" i="13"/>
  <c r="J24" i="13"/>
  <c r="J25" i="13"/>
  <c r="J26" i="13"/>
  <c r="J9" i="13"/>
  <c r="J8" i="13"/>
  <c r="F27" i="13"/>
  <c r="F10" i="13"/>
  <c r="F11" i="13"/>
  <c r="F12" i="13"/>
  <c r="F13" i="13"/>
  <c r="F14" i="13"/>
  <c r="F15" i="13"/>
  <c r="F16" i="13"/>
  <c r="F17" i="13"/>
  <c r="F18" i="13"/>
  <c r="F19" i="13"/>
  <c r="F20" i="13"/>
  <c r="F21" i="13"/>
  <c r="F22" i="13"/>
  <c r="F23" i="13"/>
  <c r="F24" i="13"/>
  <c r="F25" i="13"/>
  <c r="F26" i="13"/>
  <c r="F9" i="13"/>
  <c r="F8" i="13"/>
</calcChain>
</file>

<file path=xl/sharedStrings.xml><?xml version="1.0" encoding="utf-8"?>
<sst xmlns="http://schemas.openxmlformats.org/spreadsheetml/2006/main" count="488" uniqueCount="186">
  <si>
    <t>صندوق اختصاصی بازارگردانی حامی نوآفرین</t>
  </si>
  <si>
    <t>صورت وضعیت پرتفوی</t>
  </si>
  <si>
    <t>برای ماه منتهی به 1404/06/31</t>
  </si>
  <si>
    <t>-1</t>
  </si>
  <si>
    <t>سرمایه گذاری ها</t>
  </si>
  <si>
    <t>-1-1</t>
  </si>
  <si>
    <t>سرمایه گذاری در سهام و حق تقدم سهام</t>
  </si>
  <si>
    <t>1404/05/31</t>
  </si>
  <si>
    <t>تغییرات طی دوره</t>
  </si>
  <si>
    <t>1404/06/31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</si>
  <si>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</si>
  <si>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</si>
  <si>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</si>
  <si>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</si>
  <si>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</si>
  <si>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</si>
  <si>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</si>
  <si>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</si>
  <si>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</si>
  <si>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بانک‌ کارآفرین‌</t>
  </si>
  <si>
    <t>لیزینگ کارآفرین</t>
  </si>
  <si>
    <t>جمع</t>
  </si>
  <si>
    <t>اطلاعات آماری مرتبط با اوراق اختیار فروش تبعی خریداری شده توسط صندوق سرمایه گذاری:</t>
  </si>
  <si>
    <t>نام سهام</t>
  </si>
  <si>
    <t>تعداد اوراق تبعی</t>
  </si>
  <si>
    <t>قیمت اعمال</t>
  </si>
  <si>
    <t>تاریخ اعمال</t>
  </si>
  <si>
    <t>نرخ سود موثر</t>
  </si>
  <si>
    <t>اطلاعات آماری مرتبط با موقعیت های اخذ شده در اوراق اختیار معامله توسط صندوق سرمایه گذاری:</t>
  </si>
  <si>
    <t>نوع اختیار</t>
  </si>
  <si>
    <t>نوع موقعیت</t>
  </si>
  <si>
    <t>استراتژی ماخوذه</t>
  </si>
  <si>
    <t>تعداد اوراق</t>
  </si>
  <si>
    <t>اطلاعات آماری مرتبط با قراردادهای آتی توسط صندوق سرمایه گذاری:</t>
  </si>
  <si>
    <t>-2-1</t>
  </si>
  <si>
    <t>سرمایه‌گذاری در واحدهای صندوق های سرمایه گذاری</t>
  </si>
  <si>
    <t>خرید/صدور طی دوره</t>
  </si>
  <si>
    <t>فروش/ابطال طی دوره</t>
  </si>
  <si>
    <t>صندوق</t>
  </si>
  <si>
    <t>تعداد واحد</t>
  </si>
  <si>
    <t>قیمت ابطال / بازار هر واحد</t>
  </si>
  <si>
    <t>-3-1</t>
  </si>
  <si>
    <t>سرمایه‌گذاری در اوراق بهادار با درآمد ثابت یا علی‌الحساب</t>
  </si>
  <si>
    <t>اطلاعات اوراق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</si>
  <si>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</si>
  <si>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</si>
  <si>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</si>
  <si>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</si>
  <si>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</si>
  <si>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اسمی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</si>
  <si>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</si>
  <si>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</si>
  <si>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</si>
  <si>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>قیمت پایانی</t>
  </si>
  <si>
    <t>قیمت تعدیل شده</t>
  </si>
  <si>
    <t>درصد تعدیل</t>
  </si>
  <si>
    <t>خالص ارزش فروش تعدیل شده</t>
  </si>
  <si>
    <t>دلیل تعدیل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</si>
  <si>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</si>
  <si>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</si>
  <si>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</si>
  <si>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</si>
  <si>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</si>
  <si>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</si>
  <si>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میدان هروی</t>
  </si>
  <si>
    <t>1.05%</t>
  </si>
  <si>
    <t>سپرده بلند مدت بانک گردشگری میدان هروی</t>
  </si>
  <si>
    <t>3.87%</t>
  </si>
  <si>
    <t>2.91%</t>
  </si>
  <si>
    <t>16.99%</t>
  </si>
  <si>
    <t>1.41%</t>
  </si>
  <si>
    <t>0.45%</t>
  </si>
  <si>
    <t>1.07%</t>
  </si>
  <si>
    <t>1.09%</t>
  </si>
  <si>
    <t>سپرده کوتاه مدت بانک ملت آذرنوش</t>
  </si>
  <si>
    <t>4.12%</t>
  </si>
  <si>
    <t>0.05%</t>
  </si>
  <si>
    <t>0.63%</t>
  </si>
  <si>
    <t>7.40%</t>
  </si>
  <si>
    <t>0.44%</t>
  </si>
  <si>
    <t>0.80%</t>
  </si>
  <si>
    <t>0.49%</t>
  </si>
  <si>
    <t>0.81%</t>
  </si>
  <si>
    <t>0.83%</t>
  </si>
  <si>
    <t>0.92%</t>
  </si>
  <si>
    <t>1.13%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</si>
  <si>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</si>
  <si>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</si>
  <si>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</si>
  <si>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</si>
  <si>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</si>
  <si>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</si>
  <si>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</si>
  <si>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</si>
  <si>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</si>
  <si>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</si>
  <si>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</si>
  <si>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</si>
  <si>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</si>
  <si>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</si>
  <si>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</si>
  <si>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</si>
  <si>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</si>
  <si>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</si>
  <si>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</si>
  <si>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</si>
  <si>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</si>
  <si>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</si>
  <si>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</si>
  <si>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</si>
  <si>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</si>
  <si>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-2-2</t>
  </si>
  <si>
    <t>درآمد حاصل از سرمایه­گذاری در واحدهای صندوق</t>
  </si>
  <si>
    <t>درآمد سود صندوق</t>
  </si>
  <si>
    <t>صندوق س افرا نماد پایدار-ثابت</t>
  </si>
  <si>
    <t>-3-2</t>
  </si>
  <si>
    <t>درآمد حاصل از سرمایه­گذاری در اوراق بهادار با درآمد ثابت:</t>
  </si>
  <si>
    <t>عنوان</t>
  </si>
  <si>
    <t>درآمد سود اوراق</t>
  </si>
  <si>
    <t>-1-3-2</t>
  </si>
  <si>
    <t>مبالغ تخصیص یافته بابت خرید و نگهداری اوراق بهادار با درآمد ثابت (نرخ سود ترجیحی)</t>
  </si>
  <si>
    <t>مبلغ شناسایی شده بابت قرارداد خرید و نگهداری اوراق بهادار</t>
  </si>
  <si>
    <t>میانگین نرخ بازده تا سررسید قراردادهای منعقده</t>
  </si>
  <si>
    <t>طرف معامله</t>
  </si>
  <si>
    <t>نوع وابستگی</t>
  </si>
  <si>
    <t>نام ورقه بهادار</t>
  </si>
  <si>
    <t>بهای تمام شده اوراق</t>
  </si>
  <si>
    <t>نرخ اسمی</t>
  </si>
  <si>
    <t>شرکت...</t>
  </si>
  <si>
    <t>مدیر صندوق</t>
  </si>
  <si>
    <t>ورقه الف</t>
  </si>
  <si>
    <t>ورقه ب</t>
  </si>
  <si>
    <t>شرکت مادر</t>
  </si>
  <si>
    <t>ورقه د</t>
  </si>
  <si>
    <t>صندوق  سرمایه­گذاری اختصاصی بازارگردانی …</t>
  </si>
  <si>
    <t>صندوق­ سرمایه­گذاری اختصاصی بازارگردانی تحت مدیریت مدیر صندوق یا اشخاص تحت کنترل یا وابسته *</t>
  </si>
  <si>
    <t>ورقه ج</t>
  </si>
  <si>
    <t>سایر</t>
  </si>
  <si>
    <t>ورقه ح</t>
  </si>
  <si>
    <t>ورقه ط</t>
  </si>
  <si>
    <t>ورقه ی</t>
  </si>
  <si>
    <t>ورقه س</t>
  </si>
  <si>
    <t>*به تفکیک هر یک از صندوق­های سرمایه­گذاری اختصاصی بازارگردانی طرف قرارداد افشا گردد.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</si>
  <si>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</si>
  <si>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</si>
  <si>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</si>
  <si>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</si>
  <si>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</si>
  <si>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</si>
  <si>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</si>
  <si>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</si>
  <si>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</si>
  <si>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</si>
  <si>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</si>
  <si>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</si>
  <si>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</si>
  <si>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</si>
  <si>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</si>
  <si>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1404/04/18</t>
  </si>
  <si>
    <t>نام صندوق</t>
  </si>
  <si>
    <t>تاریخ تقسیم سود</t>
  </si>
  <si>
    <t>تعداد واحد صندوق در زمان تقسیم سود</t>
  </si>
  <si>
    <t>سود متعلق به هر واحد</t>
  </si>
  <si>
    <t>خالص درآمد سود صندوق</t>
  </si>
  <si>
    <t>سود اوراق بهادار با درآمد ثابت</t>
  </si>
  <si>
    <t>تاریخ دریافت سود</t>
  </si>
  <si>
    <t>نرخ سود علی الحساب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</si>
  <si>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</si>
  <si>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</si>
  <si>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</si>
  <si>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</si>
  <si>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</si>
  <si>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</si>
  <si>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</si>
  <si>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سود (زیان) ناشی از اعمال اختیار معامله سهام</t>
  </si>
  <si>
    <t>نام سهم</t>
  </si>
  <si>
    <t>نام اختیار</t>
  </si>
  <si>
    <t>ارزش اعمال</t>
  </si>
  <si>
    <t>ارزش دفتری اختیار</t>
  </si>
  <si>
    <t>بهای تمام شده سهم</t>
  </si>
  <si>
    <t>کارمزد اعمال</t>
  </si>
  <si>
    <t>مالیات اعمال</t>
  </si>
  <si>
    <t>کارمزد فروش اختیار</t>
  </si>
  <si>
    <t>سود(زیان)اعمال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</si>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</sst>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charset val="1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4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0" fontId="5" fillId="0" borderId="2" xfId="0" applyNumberFormat="1" applyFont="1" applyBorder="1" applyAlignment="1">
      <alignment horizontal="right" vertical="top"/>
    </xf>
    <xf numFmtId="10" fontId="5" fillId="0" borderId="0" xfId="0" applyNumberFormat="1" applyFont="1" applyAlignment="1">
      <alignment horizontal="right" vertical="top"/>
    </xf>
    <xf numFmtId="9" fontId="5" fillId="0" borderId="5" xfId="0" applyNumberFormat="1" applyFont="1" applyBorder="1" applyAlignment="1">
      <alignment horizontal="right" vertical="top"/>
    </xf>
    <xf numFmtId="3" fontId="0" fillId="0" borderId="0" xfId="0" applyNumberFormat="1" applyAlignment="1">
      <alignment horizontal="left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3" fillId="0" borderId="2" xfId="0" applyFont="1" applyBorder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5" fillId="0" borderId="6" xfId="0" applyFont="1" applyBorder="1" applyAlignment="1">
      <alignment horizontal="right" vertical="top"/>
    </xf>
    <xf numFmtId="3" fontId="5" fillId="0" borderId="6" xfId="0" applyNumberFormat="1" applyFont="1" applyBorder="1" applyAlignment="1">
      <alignment horizontal="right" vertical="top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4610100</xdr:colOff>
      <xdr:row>4</xdr:row>
      <xdr:rowOff>85725</xdr:rowOff>
    </xdr:from>
    <xdr:to>
      <xdr:col>2</xdr:col>
      <xdr:colOff>733983</xdr:colOff>
      <xdr:row>12</xdr:row>
      <xdr:rowOff>560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7CC5C91-896E-47D3-925D-9F1FFC97F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0229017" y="1085850"/>
          <a:ext cx="4001058" cy="40105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tabSelected="1" workbookViewId="0">
      <selection activeCell="A6" sqref="A6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27" t="s">
        <v>0</v>
      </c>
      <c r="B1" s="27"/>
      <c r="C1" s="27"/>
    </row>
    <row r="2" spans="1:3" ht="21.75" customHeight="1" x14ac:dyDescent="0.2">
      <c r="A2" s="27" t="s">
        <v>1</v>
      </c>
      <c r="B2" s="27"/>
      <c r="C2" s="27"/>
    </row>
    <row r="3" spans="1:3" ht="21.75" customHeight="1" x14ac:dyDescent="0.2">
      <c r="A3" s="27" t="s">
        <v>2</v>
      </c>
      <c r="B3" s="27"/>
      <c r="C3" s="27"/>
    </row>
    <row r="4" spans="1:3" ht="7.35" customHeight="1" x14ac:dyDescent="0.2"/>
    <row r="5" spans="1:3" ht="123.6" customHeight="1" x14ac:dyDescent="0.2">
      <c r="B5" s="28"/>
    </row>
    <row r="6" spans="1:3" ht="123.6" customHeight="1" x14ac:dyDescent="0.2">
      <c r="B6" s="28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W10"/>
  <sheetViews>
    <sheetView rightToLeft="1" workbookViewId="0">
      <selection activeCell="U4" sqref="U1:U1048576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5.5703125" customWidth="1"/>
    <col min="13" max="13" width="1.28515625" customWidth="1"/>
    <col min="14" max="14" width="13" customWidth="1"/>
    <col min="15" max="16" width="1.28515625" customWidth="1"/>
    <col min="17" max="17" width="13" customWidth="1"/>
    <col min="18" max="18" width="1.28515625" customWidth="1"/>
    <col min="19" max="19" width="13.7109375" bestFit="1" customWidth="1"/>
    <col min="20" max="20" width="1.28515625" customWidth="1"/>
    <col min="21" max="21" width="13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 x14ac:dyDescent="0.2"/>
    <row r="5" spans="1:23" ht="14.45" customHeight="1" x14ac:dyDescent="0.2">
      <c r="A5" s="1" t="s">
        <v>111</v>
      </c>
      <c r="B5" s="29" t="s">
        <v>112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14.45" customHeight="1" x14ac:dyDescent="0.2">
      <c r="D6" s="30" t="s">
        <v>105</v>
      </c>
      <c r="E6" s="30"/>
      <c r="F6" s="30"/>
      <c r="G6" s="30"/>
      <c r="H6" s="30"/>
      <c r="I6" s="30"/>
      <c r="J6" s="30"/>
      <c r="K6" s="30"/>
      <c r="L6" s="30"/>
      <c r="N6" s="30" t="s">
        <v>106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ht="14.45" customHeight="1" x14ac:dyDescent="0.2">
      <c r="D7" s="3"/>
      <c r="E7" s="3"/>
      <c r="F7" s="3"/>
      <c r="G7" s="3"/>
      <c r="H7" s="3"/>
      <c r="I7" s="3"/>
      <c r="J7" s="31" t="s">
        <v>21</v>
      </c>
      <c r="K7" s="31"/>
      <c r="L7" s="31"/>
      <c r="N7" s="3"/>
      <c r="O7" s="3"/>
      <c r="P7" s="3"/>
      <c r="Q7" s="3"/>
      <c r="R7" s="3"/>
      <c r="S7" s="3"/>
      <c r="T7" s="3"/>
      <c r="U7" s="31" t="s">
        <v>21</v>
      </c>
      <c r="V7" s="31"/>
      <c r="W7" s="31"/>
    </row>
    <row r="8" spans="1:23" ht="14.45" customHeight="1" x14ac:dyDescent="0.2">
      <c r="A8" s="30" t="s">
        <v>38</v>
      </c>
      <c r="B8" s="30"/>
      <c r="D8" s="2" t="s">
        <v>113</v>
      </c>
      <c r="F8" s="2" t="s">
        <v>109</v>
      </c>
      <c r="H8" s="2" t="s">
        <v>110</v>
      </c>
      <c r="J8" s="4" t="s">
        <v>61</v>
      </c>
      <c r="K8" s="3"/>
      <c r="L8" s="4" t="s">
        <v>91</v>
      </c>
      <c r="N8" s="2" t="s">
        <v>113</v>
      </c>
      <c r="P8" s="30" t="s">
        <v>109</v>
      </c>
      <c r="Q8" s="30"/>
      <c r="S8" s="2" t="s">
        <v>110</v>
      </c>
      <c r="U8" s="4" t="s">
        <v>61</v>
      </c>
      <c r="V8" s="3"/>
      <c r="W8" s="4" t="s">
        <v>91</v>
      </c>
    </row>
    <row r="9" spans="1:23" ht="21.75" customHeight="1" x14ac:dyDescent="0.2">
      <c r="A9" s="40" t="s">
        <v>114</v>
      </c>
      <c r="B9" s="40"/>
      <c r="D9" s="19">
        <v>0</v>
      </c>
      <c r="F9" s="19">
        <v>0</v>
      </c>
      <c r="H9" s="19">
        <v>0</v>
      </c>
      <c r="J9" s="19">
        <v>0</v>
      </c>
      <c r="L9" s="20">
        <v>0</v>
      </c>
      <c r="N9" s="19">
        <v>0</v>
      </c>
      <c r="P9" s="34">
        <v>0</v>
      </c>
      <c r="Q9" s="41"/>
      <c r="S9" s="19">
        <v>1257382362</v>
      </c>
      <c r="U9" s="19">
        <v>1257382362</v>
      </c>
      <c r="W9" s="20">
        <v>6.9</v>
      </c>
    </row>
    <row r="10" spans="1:23" ht="21.75" customHeight="1" x14ac:dyDescent="0.2">
      <c r="A10" s="32" t="s">
        <v>21</v>
      </c>
      <c r="B10" s="32"/>
      <c r="D10" s="14">
        <v>0</v>
      </c>
      <c r="F10" s="14">
        <v>0</v>
      </c>
      <c r="H10" s="14">
        <v>0</v>
      </c>
      <c r="J10" s="14">
        <v>0</v>
      </c>
      <c r="L10" s="15">
        <v>0</v>
      </c>
      <c r="N10" s="14">
        <v>0</v>
      </c>
      <c r="Q10" s="14">
        <v>0</v>
      </c>
      <c r="S10" s="14">
        <v>1257382362</v>
      </c>
      <c r="U10" s="14">
        <v>1257382362</v>
      </c>
      <c r="W10" s="15">
        <v>6.9</v>
      </c>
    </row>
  </sheetData>
  <mergeCells count="13">
    <mergeCell ref="A10:B10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R8"/>
  <sheetViews>
    <sheetView rightToLeft="1" workbookViewId="0">
      <selection sqref="A1:R1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9.42578125" customWidth="1"/>
    <col min="11" max="11" width="1.28515625" customWidth="1"/>
    <col min="12" max="12" width="13" customWidth="1"/>
    <col min="13" max="13" width="1.28515625" customWidth="1"/>
    <col min="14" max="14" width="14.28515625" customWidth="1"/>
    <col min="15" max="15" width="1.28515625" customWidth="1"/>
    <col min="16" max="16" width="13" customWidth="1"/>
    <col min="17" max="17" width="1.28515625" customWidth="1"/>
    <col min="18" max="18" width="19.42578125" customWidth="1"/>
    <col min="19" max="19" width="0.28515625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1" t="s">
        <v>115</v>
      </c>
      <c r="B5" s="29" t="s">
        <v>116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4.45" customHeight="1" x14ac:dyDescent="0.2">
      <c r="D6" s="30" t="s">
        <v>105</v>
      </c>
      <c r="E6" s="30"/>
      <c r="F6" s="30"/>
      <c r="G6" s="30"/>
      <c r="H6" s="30"/>
      <c r="I6" s="30"/>
      <c r="J6" s="30"/>
      <c r="L6" s="30" t="s">
        <v>106</v>
      </c>
      <c r="M6" s="30"/>
      <c r="N6" s="30"/>
      <c r="O6" s="30"/>
      <c r="P6" s="30"/>
      <c r="Q6" s="30"/>
      <c r="R6" s="30"/>
    </row>
    <row r="7" spans="1:18" ht="14.45" customHeight="1" x14ac:dyDescent="0.2">
      <c r="D7" s="3"/>
      <c r="E7" s="3"/>
      <c r="F7" s="3"/>
      <c r="G7" s="3"/>
      <c r="H7" s="3"/>
      <c r="I7" s="3"/>
      <c r="J7" s="3"/>
      <c r="L7" s="3"/>
      <c r="M7" s="3"/>
      <c r="N7" s="3"/>
      <c r="O7" s="3"/>
      <c r="P7" s="3"/>
      <c r="Q7" s="3"/>
      <c r="R7" s="3"/>
    </row>
    <row r="8" spans="1:18" ht="14.45" customHeight="1" x14ac:dyDescent="0.2">
      <c r="A8" s="30" t="s">
        <v>117</v>
      </c>
      <c r="B8" s="30"/>
      <c r="D8" s="2" t="s">
        <v>118</v>
      </c>
      <c r="F8" s="2" t="s">
        <v>109</v>
      </c>
      <c r="H8" s="2" t="s">
        <v>110</v>
      </c>
      <c r="J8" s="2" t="s">
        <v>21</v>
      </c>
      <c r="L8" s="2" t="s">
        <v>118</v>
      </c>
      <c r="N8" s="2" t="s">
        <v>109</v>
      </c>
      <c r="P8" s="2" t="s">
        <v>110</v>
      </c>
      <c r="R8" s="2" t="s">
        <v>21</v>
      </c>
    </row>
  </sheetData>
  <mergeCells count="7">
    <mergeCell ref="A8:B8"/>
    <mergeCell ref="A1:R1"/>
    <mergeCell ref="A2:R2"/>
    <mergeCell ref="A3:R3"/>
    <mergeCell ref="B5:R5"/>
    <mergeCell ref="D6:J6"/>
    <mergeCell ref="L6:R6"/>
  </mergeCells>
  <pageMargins left="0.39" right="0.39" top="0.39" bottom="0.39" header="0" footer="0"/>
  <pageSetup paperSize="0" fitToHeight="0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Q20"/>
  <sheetViews>
    <sheetView rightToLeft="1" workbookViewId="0">
      <selection sqref="A1:Q1"/>
    </sheetView>
  </sheetViews>
  <sheetFormatPr defaultRowHeight="12.75" x14ac:dyDescent="0.2"/>
  <cols>
    <col min="1" max="1" width="7.7109375" customWidth="1"/>
    <col min="2" max="2" width="5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0.42578125" customWidth="1"/>
    <col min="11" max="11" width="9.140625" customWidth="1"/>
    <col min="12" max="12" width="1.28515625" customWidth="1"/>
    <col min="13" max="13" width="28.5703125" customWidth="1"/>
    <col min="14" max="14" width="1.28515625" customWidth="1"/>
    <col min="15" max="15" width="14.28515625" customWidth="1"/>
    <col min="16" max="16" width="1.28515625" customWidth="1"/>
    <col min="17" max="17" width="28.5703125" customWidth="1"/>
    <col min="18" max="18" width="0.28515625" customWidth="1"/>
  </cols>
  <sheetData>
    <row r="1" spans="1:17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7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17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 ht="14.45" customHeight="1" x14ac:dyDescent="0.2"/>
    <row r="5" spans="1:17" ht="14.45" customHeight="1" x14ac:dyDescent="0.2">
      <c r="A5" s="1" t="s">
        <v>119</v>
      </c>
      <c r="B5" s="29" t="s">
        <v>120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ht="29.1" customHeight="1" x14ac:dyDescent="0.2">
      <c r="M6" s="42" t="s">
        <v>121</v>
      </c>
      <c r="Q6" s="42" t="s">
        <v>122</v>
      </c>
    </row>
    <row r="7" spans="1:17" ht="14.45" customHeight="1" x14ac:dyDescent="0.2">
      <c r="A7" s="30" t="s">
        <v>123</v>
      </c>
      <c r="B7" s="30"/>
      <c r="D7" s="2" t="s">
        <v>124</v>
      </c>
      <c r="F7" s="2" t="s">
        <v>125</v>
      </c>
      <c r="H7" s="2" t="s">
        <v>32</v>
      </c>
      <c r="J7" s="30" t="s">
        <v>126</v>
      </c>
      <c r="K7" s="30"/>
      <c r="M7" s="42"/>
      <c r="O7" s="2" t="s">
        <v>127</v>
      </c>
      <c r="Q7" s="42"/>
    </row>
    <row r="8" spans="1:17" ht="14.45" customHeight="1" x14ac:dyDescent="0.2">
      <c r="A8" s="31" t="s">
        <v>128</v>
      </c>
      <c r="B8" s="46"/>
      <c r="D8" s="31" t="s">
        <v>129</v>
      </c>
      <c r="F8" s="4" t="s">
        <v>130</v>
      </c>
      <c r="H8" s="3"/>
      <c r="J8" s="3"/>
      <c r="K8" s="3"/>
      <c r="M8" s="3"/>
      <c r="O8" s="3"/>
      <c r="Q8" s="3"/>
    </row>
    <row r="9" spans="1:17" ht="14.45" customHeight="1" x14ac:dyDescent="0.2">
      <c r="A9" s="30"/>
      <c r="B9" s="30"/>
      <c r="D9" s="30"/>
      <c r="F9" s="4" t="s">
        <v>131</v>
      </c>
    </row>
    <row r="10" spans="1:17" ht="14.45" customHeight="1" x14ac:dyDescent="0.2">
      <c r="A10" s="31" t="s">
        <v>128</v>
      </c>
      <c r="B10" s="46"/>
      <c r="D10" s="31" t="s">
        <v>132</v>
      </c>
      <c r="F10" s="4" t="s">
        <v>130</v>
      </c>
    </row>
    <row r="11" spans="1:17" ht="14.45" customHeight="1" x14ac:dyDescent="0.2">
      <c r="A11" s="30"/>
      <c r="B11" s="30"/>
      <c r="D11" s="30"/>
      <c r="F11" s="4" t="s">
        <v>133</v>
      </c>
    </row>
    <row r="12" spans="1:17" ht="65.45" customHeight="1" x14ac:dyDescent="0.2">
      <c r="A12" s="43" t="s">
        <v>134</v>
      </c>
      <c r="B12" s="43"/>
      <c r="D12" s="22" t="s">
        <v>135</v>
      </c>
      <c r="F12" s="4" t="s">
        <v>136</v>
      </c>
    </row>
    <row r="13" spans="1:17" ht="14.45" customHeight="1" x14ac:dyDescent="0.2">
      <c r="A13" s="43" t="s">
        <v>137</v>
      </c>
      <c r="B13" s="44"/>
      <c r="D13" s="43" t="s">
        <v>137</v>
      </c>
      <c r="F13" s="4" t="s">
        <v>138</v>
      </c>
    </row>
    <row r="14" spans="1:17" ht="14.45" customHeight="1" x14ac:dyDescent="0.2">
      <c r="A14" s="45"/>
      <c r="B14" s="45"/>
      <c r="D14" s="45"/>
      <c r="F14" s="4" t="s">
        <v>139</v>
      </c>
    </row>
    <row r="15" spans="1:17" ht="14.45" customHeight="1" x14ac:dyDescent="0.2">
      <c r="A15" s="45"/>
      <c r="B15" s="45"/>
      <c r="D15" s="45"/>
      <c r="F15" s="4" t="s">
        <v>140</v>
      </c>
    </row>
    <row r="16" spans="1:17" ht="14.45" customHeight="1" x14ac:dyDescent="0.2">
      <c r="A16" s="42"/>
      <c r="B16" s="42"/>
      <c r="D16" s="42"/>
      <c r="F16" s="4" t="s">
        <v>141</v>
      </c>
    </row>
    <row r="17" spans="1:10" ht="14.45" customHeight="1" x14ac:dyDescent="0.2">
      <c r="A17" s="3"/>
      <c r="B17" s="3"/>
      <c r="D17" s="3"/>
      <c r="F17" s="3"/>
    </row>
    <row r="18" spans="1:10" ht="14.45" customHeight="1" x14ac:dyDescent="0.2">
      <c r="A18" s="30" t="s">
        <v>142</v>
      </c>
      <c r="B18" s="30"/>
      <c r="C18" s="30"/>
      <c r="D18" s="30"/>
      <c r="E18" s="30"/>
      <c r="F18" s="30"/>
      <c r="G18" s="30"/>
      <c r="H18" s="30"/>
      <c r="I18" s="30"/>
      <c r="J18" s="30"/>
    </row>
    <row r="19" spans="1:10" ht="14.45" customHeight="1" x14ac:dyDescent="0.2">
      <c r="A19" s="3"/>
      <c r="B19" s="3"/>
      <c r="C19" s="3"/>
      <c r="D19" s="3"/>
      <c r="E19" s="3"/>
      <c r="F19" s="3"/>
      <c r="G19" s="3"/>
      <c r="H19" s="3"/>
      <c r="I19" s="3"/>
      <c r="J19" s="3"/>
    </row>
    <row r="20" spans="1:10" ht="14.45" customHeight="1" x14ac:dyDescent="0.2"/>
  </sheetData>
  <mergeCells count="16">
    <mergeCell ref="A13:B16"/>
    <mergeCell ref="D13:D16"/>
    <mergeCell ref="A18:J18"/>
    <mergeCell ref="A8:B9"/>
    <mergeCell ref="D8:D9"/>
    <mergeCell ref="A10:B11"/>
    <mergeCell ref="D10:D11"/>
    <mergeCell ref="A12:B12"/>
    <mergeCell ref="A1:Q1"/>
    <mergeCell ref="A2:Q2"/>
    <mergeCell ref="A3:Q3"/>
    <mergeCell ref="B5:Q5"/>
    <mergeCell ref="M6:M7"/>
    <mergeCell ref="Q6:Q7"/>
    <mergeCell ref="A7:B7"/>
    <mergeCell ref="J7:K7"/>
  </mergeCells>
  <pageMargins left="0.39" right="0.39" top="0.39" bottom="0.39" header="0" footer="0"/>
  <pageSetup paperSize="0" fitToHeight="0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27"/>
  <sheetViews>
    <sheetView rightToLeft="1" topLeftCell="A3" workbookViewId="0">
      <selection activeCell="J27" sqref="J27"/>
    </sheetView>
  </sheetViews>
  <sheetFormatPr defaultRowHeight="12.75" x14ac:dyDescent="0.2"/>
  <cols>
    <col min="1" max="1" width="5.140625" customWidth="1"/>
    <col min="2" max="2" width="40.28515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2"/>
    <row r="5" spans="1:10" ht="14.45" customHeight="1" x14ac:dyDescent="0.2">
      <c r="A5" s="1" t="s">
        <v>143</v>
      </c>
      <c r="B5" s="29" t="s">
        <v>144</v>
      </c>
      <c r="C5" s="29"/>
      <c r="D5" s="29"/>
      <c r="E5" s="29"/>
      <c r="F5" s="29"/>
      <c r="G5" s="29"/>
      <c r="H5" s="29"/>
      <c r="I5" s="29"/>
      <c r="J5" s="29"/>
    </row>
    <row r="6" spans="1:10" ht="14.45" customHeight="1" x14ac:dyDescent="0.2">
      <c r="D6" s="30" t="s">
        <v>105</v>
      </c>
      <c r="E6" s="30"/>
      <c r="F6" s="30"/>
      <c r="H6" s="30" t="s">
        <v>106</v>
      </c>
      <c r="I6" s="30"/>
      <c r="J6" s="30"/>
    </row>
    <row r="7" spans="1:10" ht="36.4" customHeight="1" x14ac:dyDescent="0.2">
      <c r="A7" s="30" t="s">
        <v>145</v>
      </c>
      <c r="B7" s="30"/>
      <c r="D7" s="22" t="s">
        <v>146</v>
      </c>
      <c r="E7" s="3"/>
      <c r="F7" s="22" t="s">
        <v>147</v>
      </c>
      <c r="H7" s="22" t="s">
        <v>146</v>
      </c>
      <c r="I7" s="3"/>
      <c r="J7" s="22" t="s">
        <v>147</v>
      </c>
    </row>
    <row r="8" spans="1:10" ht="21.75" customHeight="1" x14ac:dyDescent="0.2">
      <c r="A8" s="33" t="s">
        <v>64</v>
      </c>
      <c r="B8" s="33"/>
      <c r="D8" s="6">
        <v>25118</v>
      </c>
      <c r="F8" s="23">
        <f>D8/$D$27</f>
        <v>5.7056629183533176E-6</v>
      </c>
      <c r="H8" s="6">
        <v>311699</v>
      </c>
      <c r="J8" s="23">
        <f>H8/$H$27</f>
        <v>1.2024004319044849E-5</v>
      </c>
    </row>
    <row r="9" spans="1:10" ht="21.75" customHeight="1" x14ac:dyDescent="0.2">
      <c r="A9" s="39" t="s">
        <v>66</v>
      </c>
      <c r="B9" s="39"/>
      <c r="D9" s="10">
        <v>385738519</v>
      </c>
      <c r="F9" s="24">
        <f>D9/$D$27</f>
        <v>8.7622181863158954E-2</v>
      </c>
      <c r="H9" s="10">
        <v>3098835100</v>
      </c>
      <c r="J9" s="24">
        <f>H9/$H$27</f>
        <v>0.11953970537732805</v>
      </c>
    </row>
    <row r="10" spans="1:10" ht="21.75" customHeight="1" x14ac:dyDescent="0.2">
      <c r="A10" s="39" t="s">
        <v>66</v>
      </c>
      <c r="B10" s="39"/>
      <c r="D10" s="10">
        <v>305753424</v>
      </c>
      <c r="F10" s="24">
        <f t="shared" ref="F10:F26" si="0">D10/$D$27</f>
        <v>6.945321974187274E-2</v>
      </c>
      <c r="H10" s="10">
        <v>1834816971</v>
      </c>
      <c r="J10" s="24">
        <f t="shared" ref="J10:J26" si="1">H10/$H$27</f>
        <v>7.0779332573928017E-2</v>
      </c>
    </row>
    <row r="11" spans="1:10" ht="21.75" customHeight="1" x14ac:dyDescent="0.2">
      <c r="A11" s="39" t="s">
        <v>66</v>
      </c>
      <c r="B11" s="39"/>
      <c r="D11" s="10">
        <v>1783561642</v>
      </c>
      <c r="F11" s="24">
        <f t="shared" si="0"/>
        <v>0.40514378228189962</v>
      </c>
      <c r="H11" s="10">
        <v>10705928565</v>
      </c>
      <c r="J11" s="24">
        <f t="shared" si="1"/>
        <v>0.41298859253621478</v>
      </c>
    </row>
    <row r="12" spans="1:10" ht="21.75" customHeight="1" x14ac:dyDescent="0.2">
      <c r="A12" s="39" t="s">
        <v>66</v>
      </c>
      <c r="B12" s="39"/>
      <c r="D12" s="10">
        <v>147780821</v>
      </c>
      <c r="F12" s="24">
        <f t="shared" si="0"/>
        <v>3.356905607227921E-2</v>
      </c>
      <c r="H12" s="10">
        <v>887036600</v>
      </c>
      <c r="J12" s="24">
        <f t="shared" si="1"/>
        <v>3.4218049815850735E-2</v>
      </c>
    </row>
    <row r="13" spans="1:10" ht="21.75" customHeight="1" x14ac:dyDescent="0.2">
      <c r="A13" s="39" t="s">
        <v>66</v>
      </c>
      <c r="B13" s="39"/>
      <c r="D13" s="10">
        <v>47136985</v>
      </c>
      <c r="F13" s="24">
        <f t="shared" si="0"/>
        <v>1.0707371104286829E-2</v>
      </c>
      <c r="H13" s="10">
        <v>282934067</v>
      </c>
      <c r="J13" s="24">
        <f t="shared" si="1"/>
        <v>1.0914377151074994E-2</v>
      </c>
    </row>
    <row r="14" spans="1:10" ht="21.75" customHeight="1" x14ac:dyDescent="0.2">
      <c r="A14" s="39" t="s">
        <v>66</v>
      </c>
      <c r="B14" s="39"/>
      <c r="D14" s="10">
        <v>112109588</v>
      </c>
      <c r="F14" s="24">
        <f t="shared" si="0"/>
        <v>2.5466180390296522E-2</v>
      </c>
      <c r="H14" s="10">
        <v>672716813</v>
      </c>
      <c r="J14" s="24">
        <f t="shared" si="1"/>
        <v>2.595051593045241E-2</v>
      </c>
    </row>
    <row r="15" spans="1:10" ht="21.75" customHeight="1" x14ac:dyDescent="0.2">
      <c r="A15" s="39" t="s">
        <v>66</v>
      </c>
      <c r="B15" s="39"/>
      <c r="D15" s="10">
        <v>114657533</v>
      </c>
      <c r="F15" s="24">
        <f t="shared" si="0"/>
        <v>2.6044957176047927E-2</v>
      </c>
      <c r="H15" s="10">
        <v>688127107</v>
      </c>
      <c r="J15" s="24">
        <f t="shared" si="1"/>
        <v>2.6544978670511733E-2</v>
      </c>
    </row>
    <row r="16" spans="1:10" ht="21.75" customHeight="1" x14ac:dyDescent="0.2">
      <c r="A16" s="39" t="s">
        <v>74</v>
      </c>
      <c r="B16" s="39"/>
      <c r="D16" s="10">
        <v>86815019</v>
      </c>
      <c r="F16" s="24">
        <f t="shared" si="0"/>
        <v>1.9720409055834012E-2</v>
      </c>
      <c r="H16" s="10">
        <v>347200859</v>
      </c>
      <c r="J16" s="24">
        <f t="shared" si="1"/>
        <v>1.339351306289748E-2</v>
      </c>
    </row>
    <row r="17" spans="1:10" ht="21.75" customHeight="1" x14ac:dyDescent="0.2">
      <c r="A17" s="39" t="s">
        <v>74</v>
      </c>
      <c r="B17" s="39"/>
      <c r="D17" s="10">
        <v>821086</v>
      </c>
      <c r="F17" s="24">
        <f t="shared" si="0"/>
        <v>1.8651325515483129E-4</v>
      </c>
      <c r="H17" s="10">
        <v>18708372</v>
      </c>
      <c r="J17" s="24">
        <f t="shared" si="1"/>
        <v>7.2168837798740999E-4</v>
      </c>
    </row>
    <row r="18" spans="1:10" ht="21.75" customHeight="1" x14ac:dyDescent="0.2">
      <c r="A18" s="39" t="s">
        <v>66</v>
      </c>
      <c r="B18" s="39"/>
      <c r="D18" s="10">
        <v>66246574</v>
      </c>
      <c r="F18" s="24">
        <f t="shared" si="0"/>
        <v>1.5048197338153874E-2</v>
      </c>
      <c r="H18" s="10">
        <v>397549512</v>
      </c>
      <c r="J18" s="24">
        <f t="shared" si="1"/>
        <v>1.533574714491279E-2</v>
      </c>
    </row>
    <row r="19" spans="1:10" ht="21.75" customHeight="1" x14ac:dyDescent="0.2">
      <c r="A19" s="39" t="s">
        <v>66</v>
      </c>
      <c r="B19" s="39"/>
      <c r="D19" s="10">
        <v>777123286</v>
      </c>
      <c r="F19" s="24">
        <f t="shared" si="0"/>
        <v>0.1765269335105932</v>
      </c>
      <c r="H19" s="10">
        <v>4664109576</v>
      </c>
      <c r="J19" s="24">
        <f t="shared" si="1"/>
        <v>0.17992124994408848</v>
      </c>
    </row>
    <row r="20" spans="1:10" ht="21.75" customHeight="1" x14ac:dyDescent="0.2">
      <c r="A20" s="39" t="s">
        <v>66</v>
      </c>
      <c r="B20" s="39"/>
      <c r="D20" s="10">
        <v>45863013</v>
      </c>
      <c r="F20" s="24">
        <f t="shared" si="0"/>
        <v>1.0417982824988301E-2</v>
      </c>
      <c r="H20" s="10">
        <v>275355972</v>
      </c>
      <c r="J20" s="24">
        <f t="shared" si="1"/>
        <v>1.0622046899742355E-2</v>
      </c>
    </row>
    <row r="21" spans="1:10" ht="21.75" customHeight="1" x14ac:dyDescent="0.2">
      <c r="A21" s="39" t="s">
        <v>66</v>
      </c>
      <c r="B21" s="39"/>
      <c r="D21" s="10">
        <v>84082190</v>
      </c>
      <c r="F21" s="24">
        <f t="shared" si="0"/>
        <v>1.9099635065568044E-2</v>
      </c>
      <c r="H21" s="10">
        <v>504685800</v>
      </c>
      <c r="J21" s="24">
        <f t="shared" si="1"/>
        <v>1.9468603489137291E-2</v>
      </c>
    </row>
    <row r="22" spans="1:10" ht="21.75" customHeight="1" x14ac:dyDescent="0.2">
      <c r="A22" s="39" t="s">
        <v>66</v>
      </c>
      <c r="B22" s="39"/>
      <c r="D22" s="10">
        <v>50958904</v>
      </c>
      <c r="F22" s="24">
        <f t="shared" si="0"/>
        <v>1.1575536623645456E-2</v>
      </c>
      <c r="H22" s="10">
        <v>305798334</v>
      </c>
      <c r="J22" s="24">
        <f t="shared" si="1"/>
        <v>1.1796382050544658E-2</v>
      </c>
    </row>
    <row r="23" spans="1:10" ht="21.75" customHeight="1" x14ac:dyDescent="0.2">
      <c r="A23" s="39" t="s">
        <v>66</v>
      </c>
      <c r="B23" s="39"/>
      <c r="D23" s="10">
        <v>85356164</v>
      </c>
      <c r="F23" s="24">
        <f t="shared" si="0"/>
        <v>1.9389023799175269E-2</v>
      </c>
      <c r="H23" s="10">
        <v>462575332</v>
      </c>
      <c r="J23" s="24">
        <f t="shared" si="1"/>
        <v>1.7844163086348064E-2</v>
      </c>
    </row>
    <row r="24" spans="1:10" ht="21.75" customHeight="1" x14ac:dyDescent="0.2">
      <c r="A24" s="39" t="s">
        <v>66</v>
      </c>
      <c r="B24" s="39"/>
      <c r="D24" s="10">
        <v>87394520</v>
      </c>
      <c r="F24" s="24">
        <f t="shared" si="0"/>
        <v>1.985204522777639E-2</v>
      </c>
      <c r="H24" s="10">
        <v>400323284</v>
      </c>
      <c r="J24" s="24">
        <f t="shared" si="1"/>
        <v>1.5442747316578551E-2</v>
      </c>
    </row>
    <row r="25" spans="1:10" ht="21.75" customHeight="1" x14ac:dyDescent="0.2">
      <c r="A25" s="39" t="s">
        <v>66</v>
      </c>
      <c r="B25" s="39"/>
      <c r="D25" s="10">
        <v>98176574</v>
      </c>
      <c r="F25" s="24">
        <f t="shared" si="0"/>
        <v>2.2301235676517654E-2</v>
      </c>
      <c r="H25" s="10">
        <v>237523966</v>
      </c>
      <c r="J25" s="24">
        <f t="shared" si="1"/>
        <v>9.1626511251581225E-3</v>
      </c>
    </row>
    <row r="26" spans="1:10" ht="21.75" customHeight="1" x14ac:dyDescent="0.2">
      <c r="A26" s="35" t="s">
        <v>66</v>
      </c>
      <c r="B26" s="35"/>
      <c r="D26" s="11">
        <v>122692053</v>
      </c>
      <c r="F26" s="24">
        <f t="shared" si="0"/>
        <v>2.7870033329832785E-2</v>
      </c>
      <c r="H26" s="11">
        <v>138523285</v>
      </c>
      <c r="J26" s="24">
        <f t="shared" si="1"/>
        <v>5.3436314429250028E-3</v>
      </c>
    </row>
    <row r="27" spans="1:10" ht="21.75" customHeight="1" x14ac:dyDescent="0.2">
      <c r="A27" s="32" t="s">
        <v>21</v>
      </c>
      <c r="B27" s="32"/>
      <c r="D27" s="14">
        <v>4402293013</v>
      </c>
      <c r="F27" s="25">
        <f>SUM(F8:F26)</f>
        <v>0.99999999999999989</v>
      </c>
      <c r="H27" s="14">
        <v>25923061214</v>
      </c>
      <c r="J27" s="25">
        <f>SUM(J8:J26)</f>
        <v>1</v>
      </c>
    </row>
  </sheetData>
  <mergeCells count="27">
    <mergeCell ref="A27:B27"/>
    <mergeCell ref="A22:B22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12:B12"/>
    <mergeCell ref="A13:B13"/>
    <mergeCell ref="A14:B14"/>
    <mergeCell ref="A15:B15"/>
    <mergeCell ref="A16:B16"/>
    <mergeCell ref="A7:B7"/>
    <mergeCell ref="A8:B8"/>
    <mergeCell ref="A9:B9"/>
    <mergeCell ref="A10:B10"/>
    <mergeCell ref="A11:B11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sqref="A1:F1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27" t="s">
        <v>0</v>
      </c>
      <c r="B1" s="27"/>
      <c r="C1" s="27"/>
      <c r="D1" s="27"/>
      <c r="E1" s="27"/>
      <c r="F1" s="27"/>
    </row>
    <row r="2" spans="1:6" ht="21.75" customHeight="1" x14ac:dyDescent="0.2">
      <c r="A2" s="27" t="s">
        <v>86</v>
      </c>
      <c r="B2" s="27"/>
      <c r="C2" s="27"/>
      <c r="D2" s="27"/>
      <c r="E2" s="27"/>
      <c r="F2" s="27"/>
    </row>
    <row r="3" spans="1:6" ht="21.75" customHeight="1" x14ac:dyDescent="0.2">
      <c r="A3" s="27" t="s">
        <v>2</v>
      </c>
      <c r="B3" s="27"/>
      <c r="C3" s="27"/>
      <c r="D3" s="27"/>
      <c r="E3" s="27"/>
      <c r="F3" s="27"/>
    </row>
    <row r="4" spans="1:6" ht="14.45" customHeight="1" x14ac:dyDescent="0.2"/>
    <row r="5" spans="1:6" ht="29.1" customHeight="1" x14ac:dyDescent="0.2">
      <c r="A5" s="1" t="s">
        <v>148</v>
      </c>
      <c r="B5" s="29" t="s">
        <v>101</v>
      </c>
      <c r="C5" s="29"/>
      <c r="D5" s="29"/>
      <c r="E5" s="29"/>
      <c r="F5" s="29"/>
    </row>
    <row r="6" spans="1:6" ht="14.45" customHeight="1" x14ac:dyDescent="0.2">
      <c r="D6" s="2" t="s">
        <v>105</v>
      </c>
      <c r="F6" s="2" t="s">
        <v>9</v>
      </c>
    </row>
    <row r="7" spans="1:6" ht="14.45" customHeight="1" x14ac:dyDescent="0.2">
      <c r="A7" s="30" t="s">
        <v>101</v>
      </c>
      <c r="B7" s="30"/>
      <c r="D7" s="4" t="s">
        <v>61</v>
      </c>
      <c r="F7" s="4" t="s">
        <v>61</v>
      </c>
    </row>
    <row r="8" spans="1:6" ht="21.75" customHeight="1" x14ac:dyDescent="0.2">
      <c r="A8" s="33" t="s">
        <v>101</v>
      </c>
      <c r="B8" s="33"/>
      <c r="D8" s="6">
        <v>0</v>
      </c>
      <c r="F8" s="6">
        <v>0</v>
      </c>
    </row>
    <row r="9" spans="1:6" ht="21.75" customHeight="1" x14ac:dyDescent="0.2">
      <c r="A9" s="39" t="s">
        <v>149</v>
      </c>
      <c r="B9" s="39"/>
      <c r="D9" s="10">
        <v>0</v>
      </c>
      <c r="F9" s="10">
        <v>32722084</v>
      </c>
    </row>
    <row r="10" spans="1:6" ht="21.75" customHeight="1" x14ac:dyDescent="0.2">
      <c r="A10" s="35" t="s">
        <v>150</v>
      </c>
      <c r="B10" s="35"/>
      <c r="D10" s="11">
        <v>0</v>
      </c>
      <c r="F10" s="11">
        <v>0</v>
      </c>
    </row>
    <row r="11" spans="1:6" ht="21.75" customHeight="1" x14ac:dyDescent="0.2">
      <c r="A11" s="32" t="s">
        <v>21</v>
      </c>
      <c r="B11" s="32"/>
      <c r="D11" s="14">
        <v>0</v>
      </c>
      <c r="F11" s="14">
        <v>32722084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9"/>
  <sheetViews>
    <sheetView rightToLeft="1" workbookViewId="0">
      <selection activeCell="I17" sqref="I17:I18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1.8554687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 x14ac:dyDescent="0.2"/>
    <row r="5" spans="1:19" ht="14.45" customHeight="1" x14ac:dyDescent="0.2">
      <c r="A5" s="29" t="s">
        <v>108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4.45" customHeight="1" x14ac:dyDescent="0.2">
      <c r="A6" s="30" t="s">
        <v>23</v>
      </c>
      <c r="C6" s="30" t="s">
        <v>151</v>
      </c>
      <c r="D6" s="30"/>
      <c r="E6" s="30"/>
      <c r="F6" s="30"/>
      <c r="G6" s="30"/>
      <c r="I6" s="30" t="s">
        <v>105</v>
      </c>
      <c r="J6" s="30"/>
      <c r="K6" s="30"/>
      <c r="L6" s="30"/>
      <c r="M6" s="30"/>
      <c r="O6" s="30" t="s">
        <v>106</v>
      </c>
      <c r="P6" s="30"/>
      <c r="Q6" s="30"/>
      <c r="R6" s="30"/>
      <c r="S6" s="30"/>
    </row>
    <row r="7" spans="1:19" ht="38.25" customHeight="1" x14ac:dyDescent="0.2">
      <c r="A7" s="30"/>
      <c r="C7" s="22" t="s">
        <v>152</v>
      </c>
      <c r="D7" s="3"/>
      <c r="E7" s="22" t="s">
        <v>153</v>
      </c>
      <c r="F7" s="3"/>
      <c r="G7" s="22" t="s">
        <v>154</v>
      </c>
      <c r="I7" s="22" t="s">
        <v>155</v>
      </c>
      <c r="J7" s="3"/>
      <c r="K7" s="22" t="s">
        <v>156</v>
      </c>
      <c r="L7" s="3"/>
      <c r="M7" s="22" t="s">
        <v>157</v>
      </c>
      <c r="O7" s="22" t="s">
        <v>155</v>
      </c>
      <c r="P7" s="3"/>
      <c r="Q7" s="22" t="s">
        <v>156</v>
      </c>
      <c r="R7" s="3"/>
      <c r="S7" s="22" t="s">
        <v>157</v>
      </c>
    </row>
    <row r="8" spans="1:19" ht="21.75" customHeight="1" x14ac:dyDescent="0.2">
      <c r="A8" s="18" t="s">
        <v>20</v>
      </c>
      <c r="C8" s="18" t="s">
        <v>158</v>
      </c>
      <c r="E8" s="19">
        <v>14344947</v>
      </c>
      <c r="G8" s="19">
        <v>366</v>
      </c>
      <c r="I8" s="19">
        <v>0</v>
      </c>
      <c r="K8" s="19">
        <v>0</v>
      </c>
      <c r="M8" s="19">
        <v>0</v>
      </c>
      <c r="O8" s="19">
        <v>5250250602</v>
      </c>
      <c r="Q8" s="19">
        <v>167116730</v>
      </c>
      <c r="S8" s="19">
        <v>5083133872</v>
      </c>
    </row>
    <row r="9" spans="1:19" ht="21.75" customHeight="1" x14ac:dyDescent="0.2">
      <c r="A9" s="13" t="s">
        <v>21</v>
      </c>
      <c r="C9" s="14"/>
      <c r="E9" s="14"/>
      <c r="G9" s="14"/>
      <c r="I9" s="14">
        <v>0</v>
      </c>
      <c r="K9" s="14">
        <v>0</v>
      </c>
      <c r="M9" s="14">
        <v>0</v>
      </c>
      <c r="O9" s="14">
        <v>5250250602</v>
      </c>
      <c r="Q9" s="14">
        <v>167116730</v>
      </c>
      <c r="S9" s="14">
        <v>5083133872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K7"/>
  <sheetViews>
    <sheetView rightToLeft="1" workbookViewId="0">
      <selection sqref="A1:K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31.140625" customWidth="1"/>
    <col min="10" max="10" width="1.28515625" customWidth="1"/>
    <col min="11" max="11" width="31.140625" customWidth="1"/>
    <col min="12" max="12" width="0.28515625" customWidth="1"/>
  </cols>
  <sheetData>
    <row r="1" spans="1:11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1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</row>
    <row r="3" spans="1:11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</row>
    <row r="4" spans="1:11" ht="14.45" customHeight="1" x14ac:dyDescent="0.2"/>
    <row r="5" spans="1:11" ht="14.45" customHeight="1" x14ac:dyDescent="0.2">
      <c r="A5" s="29" t="s">
        <v>113</v>
      </c>
      <c r="B5" s="29"/>
      <c r="C5" s="29"/>
      <c r="D5" s="29"/>
      <c r="E5" s="29"/>
      <c r="F5" s="29"/>
      <c r="G5" s="29"/>
      <c r="H5" s="29"/>
      <c r="I5" s="29"/>
      <c r="J5" s="29"/>
      <c r="K5" s="29"/>
    </row>
    <row r="6" spans="1:11" ht="14.45" customHeight="1" x14ac:dyDescent="0.2">
      <c r="I6" s="2" t="s">
        <v>105</v>
      </c>
      <c r="K6" s="2" t="s">
        <v>106</v>
      </c>
    </row>
    <row r="7" spans="1:11" ht="35.25" customHeight="1" x14ac:dyDescent="0.2">
      <c r="A7" s="2" t="s">
        <v>159</v>
      </c>
      <c r="C7" s="21" t="s">
        <v>160</v>
      </c>
      <c r="E7" s="21" t="s">
        <v>161</v>
      </c>
      <c r="G7" s="21" t="s">
        <v>162</v>
      </c>
      <c r="I7" s="22" t="s">
        <v>163</v>
      </c>
      <c r="K7" s="22" t="s">
        <v>163</v>
      </c>
    </row>
  </sheetData>
  <mergeCells count="4">
    <mergeCell ref="A1:K1"/>
    <mergeCell ref="A2:K2"/>
    <mergeCell ref="A3:K3"/>
    <mergeCell ref="A5:K5"/>
  </mergeCells>
  <pageMargins left="0.39" right="0.39" top="0.39" bottom="0.39" header="0" footer="0"/>
  <pageSetup paperSize="0" fitToHeight="0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S7"/>
  <sheetViews>
    <sheetView rightToLeft="1" workbookViewId="0">
      <selection sqref="A1:S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15.5703125" customWidth="1"/>
    <col min="6" max="6" width="1.28515625" customWidth="1"/>
    <col min="7" max="7" width="20.710937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0.42578125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19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1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19" ht="14.45" customHeight="1" x14ac:dyDescent="0.2"/>
    <row r="5" spans="1:19" ht="14.45" customHeight="1" x14ac:dyDescent="0.2">
      <c r="A5" s="29" t="s">
        <v>164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</row>
    <row r="6" spans="1:19" ht="14.45" customHeight="1" x14ac:dyDescent="0.2">
      <c r="A6" s="30" t="s">
        <v>89</v>
      </c>
      <c r="I6" s="30" t="s">
        <v>105</v>
      </c>
      <c r="J6" s="30"/>
      <c r="K6" s="30"/>
      <c r="L6" s="30"/>
      <c r="M6" s="30"/>
      <c r="O6" s="30" t="s">
        <v>106</v>
      </c>
      <c r="P6" s="30"/>
      <c r="Q6" s="30"/>
      <c r="R6" s="30"/>
      <c r="S6" s="30"/>
    </row>
    <row r="7" spans="1:19" ht="29.1" customHeight="1" x14ac:dyDescent="0.2">
      <c r="A7" s="30"/>
      <c r="C7" s="21" t="s">
        <v>165</v>
      </c>
      <c r="E7" s="21" t="s">
        <v>48</v>
      </c>
      <c r="G7" s="21" t="s">
        <v>166</v>
      </c>
      <c r="I7" s="22" t="s">
        <v>167</v>
      </c>
      <c r="J7" s="3"/>
      <c r="K7" s="22" t="s">
        <v>156</v>
      </c>
      <c r="L7" s="3"/>
      <c r="M7" s="22" t="s">
        <v>168</v>
      </c>
      <c r="O7" s="22" t="s">
        <v>167</v>
      </c>
      <c r="P7" s="3"/>
      <c r="Q7" s="22" t="s">
        <v>156</v>
      </c>
      <c r="R7" s="3"/>
      <c r="S7" s="22" t="s">
        <v>168</v>
      </c>
    </row>
  </sheetData>
  <mergeCells count="7">
    <mergeCell ref="A1:S1"/>
    <mergeCell ref="A2:S2"/>
    <mergeCell ref="A3:S3"/>
    <mergeCell ref="A5:S5"/>
    <mergeCell ref="A6:A7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27"/>
  <sheetViews>
    <sheetView rightToLeft="1" topLeftCell="A4" workbookViewId="0">
      <selection activeCell="G11" sqref="G11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85546875" bestFit="1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2"/>
    <row r="5" spans="1:13" ht="14.45" customHeight="1" x14ac:dyDescent="0.2">
      <c r="A5" s="29" t="s">
        <v>169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4.45" customHeight="1" x14ac:dyDescent="0.2">
      <c r="A6" s="30" t="s">
        <v>89</v>
      </c>
      <c r="C6" s="30" t="s">
        <v>105</v>
      </c>
      <c r="D6" s="30"/>
      <c r="E6" s="30"/>
      <c r="F6" s="30"/>
      <c r="G6" s="30"/>
      <c r="I6" s="30" t="s">
        <v>106</v>
      </c>
      <c r="J6" s="30"/>
      <c r="K6" s="30"/>
      <c r="L6" s="30"/>
      <c r="M6" s="30"/>
    </row>
    <row r="7" spans="1:13" ht="29.1" customHeight="1" x14ac:dyDescent="0.2">
      <c r="A7" s="30"/>
      <c r="C7" s="22" t="s">
        <v>167</v>
      </c>
      <c r="D7" s="3"/>
      <c r="E7" s="22" t="s">
        <v>156</v>
      </c>
      <c r="F7" s="3"/>
      <c r="G7" s="22" t="s">
        <v>168</v>
      </c>
      <c r="I7" s="22" t="s">
        <v>167</v>
      </c>
      <c r="J7" s="3"/>
      <c r="K7" s="22" t="s">
        <v>156</v>
      </c>
      <c r="L7" s="3"/>
      <c r="M7" s="22" t="s">
        <v>168</v>
      </c>
    </row>
    <row r="8" spans="1:13" ht="21.75" customHeight="1" x14ac:dyDescent="0.2">
      <c r="A8" s="5" t="s">
        <v>64</v>
      </c>
      <c r="C8" s="6">
        <v>25118</v>
      </c>
      <c r="E8" s="6">
        <v>0</v>
      </c>
      <c r="G8" s="6">
        <v>25118</v>
      </c>
      <c r="I8" s="6">
        <v>311699</v>
      </c>
      <c r="K8" s="6">
        <v>0</v>
      </c>
      <c r="M8" s="6">
        <v>311699</v>
      </c>
    </row>
    <row r="9" spans="1:13" ht="21.75" customHeight="1" x14ac:dyDescent="0.2">
      <c r="A9" s="16" t="s">
        <v>66</v>
      </c>
      <c r="C9" s="10">
        <v>385738519</v>
      </c>
      <c r="E9" s="10">
        <v>0</v>
      </c>
      <c r="G9" s="10">
        <v>385738519</v>
      </c>
      <c r="I9" s="10">
        <v>3098835100</v>
      </c>
      <c r="K9" s="10">
        <v>1520374</v>
      </c>
      <c r="M9" s="10">
        <v>3097314726</v>
      </c>
    </row>
    <row r="10" spans="1:13" ht="21.75" customHeight="1" x14ac:dyDescent="0.2">
      <c r="A10" s="16" t="s">
        <v>66</v>
      </c>
      <c r="C10" s="10">
        <v>305753424</v>
      </c>
      <c r="E10" s="10">
        <v>0</v>
      </c>
      <c r="G10" s="10">
        <v>305753424</v>
      </c>
      <c r="I10" s="10">
        <v>1834816971</v>
      </c>
      <c r="K10" s="10">
        <v>1999487</v>
      </c>
      <c r="M10" s="10">
        <v>1832817484</v>
      </c>
    </row>
    <row r="11" spans="1:13" ht="21.75" customHeight="1" x14ac:dyDescent="0.2">
      <c r="A11" s="16" t="s">
        <v>66</v>
      </c>
      <c r="C11" s="10">
        <v>1783561642</v>
      </c>
      <c r="E11" s="10">
        <v>0</v>
      </c>
      <c r="G11" s="10">
        <v>1783561642</v>
      </c>
      <c r="I11" s="10">
        <v>10705928565</v>
      </c>
      <c r="K11" s="10">
        <v>1417488</v>
      </c>
      <c r="M11" s="10">
        <v>10704511077</v>
      </c>
    </row>
    <row r="12" spans="1:13" ht="21.75" customHeight="1" x14ac:dyDescent="0.2">
      <c r="A12" s="16" t="s">
        <v>66</v>
      </c>
      <c r="C12" s="10">
        <v>147780821</v>
      </c>
      <c r="E12" s="10">
        <v>0</v>
      </c>
      <c r="G12" s="10">
        <v>147780821</v>
      </c>
      <c r="I12" s="10">
        <v>887036600</v>
      </c>
      <c r="K12" s="10">
        <v>328318</v>
      </c>
      <c r="M12" s="10">
        <v>886708282</v>
      </c>
    </row>
    <row r="13" spans="1:13" ht="21.75" customHeight="1" x14ac:dyDescent="0.2">
      <c r="A13" s="16" t="s">
        <v>66</v>
      </c>
      <c r="C13" s="10">
        <v>47136985</v>
      </c>
      <c r="E13" s="10">
        <v>0</v>
      </c>
      <c r="G13" s="10">
        <v>47136985</v>
      </c>
      <c r="I13" s="10">
        <v>282934067</v>
      </c>
      <c r="K13" s="10">
        <v>104722</v>
      </c>
      <c r="M13" s="10">
        <v>282829345</v>
      </c>
    </row>
    <row r="14" spans="1:13" ht="21.75" customHeight="1" x14ac:dyDescent="0.2">
      <c r="A14" s="16" t="s">
        <v>66</v>
      </c>
      <c r="C14" s="10">
        <v>112109588</v>
      </c>
      <c r="E14" s="10">
        <v>0</v>
      </c>
      <c r="G14" s="10">
        <v>112109588</v>
      </c>
      <c r="I14" s="10">
        <v>672716813</v>
      </c>
      <c r="K14" s="10">
        <v>565409</v>
      </c>
      <c r="M14" s="10">
        <v>672151404</v>
      </c>
    </row>
    <row r="15" spans="1:13" ht="21.75" customHeight="1" x14ac:dyDescent="0.2">
      <c r="A15" s="16" t="s">
        <v>66</v>
      </c>
      <c r="C15" s="10">
        <v>114657533</v>
      </c>
      <c r="E15" s="10">
        <v>0</v>
      </c>
      <c r="G15" s="10">
        <v>114657533</v>
      </c>
      <c r="I15" s="10">
        <v>688127107</v>
      </c>
      <c r="K15" s="10">
        <v>686344</v>
      </c>
      <c r="M15" s="10">
        <v>687440763</v>
      </c>
    </row>
    <row r="16" spans="1:13" ht="21.75" customHeight="1" x14ac:dyDescent="0.2">
      <c r="A16" s="16" t="s">
        <v>74</v>
      </c>
      <c r="C16" s="10">
        <v>86815019</v>
      </c>
      <c r="E16" s="10">
        <v>0</v>
      </c>
      <c r="G16" s="10">
        <v>86815019</v>
      </c>
      <c r="I16" s="10">
        <v>347200859</v>
      </c>
      <c r="K16" s="10">
        <v>0</v>
      </c>
      <c r="M16" s="10">
        <v>347200859</v>
      </c>
    </row>
    <row r="17" spans="1:13" ht="21.75" customHeight="1" x14ac:dyDescent="0.2">
      <c r="A17" s="16" t="s">
        <v>74</v>
      </c>
      <c r="C17" s="10">
        <v>821086</v>
      </c>
      <c r="E17" s="10">
        <v>0</v>
      </c>
      <c r="G17" s="10">
        <v>821086</v>
      </c>
      <c r="I17" s="10">
        <v>18708372</v>
      </c>
      <c r="K17" s="10">
        <v>0</v>
      </c>
      <c r="M17" s="10">
        <v>18708372</v>
      </c>
    </row>
    <row r="18" spans="1:13" ht="21.75" customHeight="1" x14ac:dyDescent="0.2">
      <c r="A18" s="16" t="s">
        <v>66</v>
      </c>
      <c r="C18" s="10">
        <v>66246574</v>
      </c>
      <c r="E18" s="10">
        <v>0</v>
      </c>
      <c r="G18" s="10">
        <v>66246574</v>
      </c>
      <c r="I18" s="10">
        <v>397549512</v>
      </c>
      <c r="K18" s="10">
        <v>452903</v>
      </c>
      <c r="M18" s="10">
        <v>397096609</v>
      </c>
    </row>
    <row r="19" spans="1:13" ht="21.75" customHeight="1" x14ac:dyDescent="0.2">
      <c r="A19" s="16" t="s">
        <v>66</v>
      </c>
      <c r="C19" s="10">
        <v>777123286</v>
      </c>
      <c r="E19" s="10">
        <v>0</v>
      </c>
      <c r="G19" s="10">
        <v>777123286</v>
      </c>
      <c r="I19" s="10">
        <v>4664109576</v>
      </c>
      <c r="K19" s="10">
        <v>4291617</v>
      </c>
      <c r="M19" s="10">
        <v>4659817959</v>
      </c>
    </row>
    <row r="20" spans="1:13" ht="21.75" customHeight="1" x14ac:dyDescent="0.2">
      <c r="A20" s="16" t="s">
        <v>66</v>
      </c>
      <c r="C20" s="10">
        <v>45863013</v>
      </c>
      <c r="E20" s="10">
        <v>0</v>
      </c>
      <c r="G20" s="10">
        <v>45863013</v>
      </c>
      <c r="I20" s="10">
        <v>275355972</v>
      </c>
      <c r="K20" s="10">
        <v>288049</v>
      </c>
      <c r="M20" s="10">
        <v>275067923</v>
      </c>
    </row>
    <row r="21" spans="1:13" ht="21.75" customHeight="1" x14ac:dyDescent="0.2">
      <c r="A21" s="16" t="s">
        <v>66</v>
      </c>
      <c r="C21" s="10">
        <v>84082190</v>
      </c>
      <c r="E21" s="10">
        <v>0</v>
      </c>
      <c r="G21" s="10">
        <v>84082190</v>
      </c>
      <c r="I21" s="10">
        <v>504685800</v>
      </c>
      <c r="K21" s="10">
        <v>239977</v>
      </c>
      <c r="M21" s="10">
        <v>504445823</v>
      </c>
    </row>
    <row r="22" spans="1:13" ht="21.75" customHeight="1" x14ac:dyDescent="0.2">
      <c r="A22" s="16" t="s">
        <v>66</v>
      </c>
      <c r="C22" s="10">
        <v>50958904</v>
      </c>
      <c r="E22" s="10">
        <v>0</v>
      </c>
      <c r="G22" s="10">
        <v>50958904</v>
      </c>
      <c r="I22" s="10">
        <v>305798334</v>
      </c>
      <c r="K22" s="10">
        <v>297667</v>
      </c>
      <c r="M22" s="10">
        <v>305500667</v>
      </c>
    </row>
    <row r="23" spans="1:13" ht="21.75" customHeight="1" x14ac:dyDescent="0.2">
      <c r="A23" s="16" t="s">
        <v>66</v>
      </c>
      <c r="C23" s="10">
        <v>85356164</v>
      </c>
      <c r="E23" s="10">
        <v>0</v>
      </c>
      <c r="G23" s="10">
        <v>85356164</v>
      </c>
      <c r="I23" s="10">
        <v>462575332</v>
      </c>
      <c r="K23" s="10">
        <v>521842</v>
      </c>
      <c r="M23" s="10">
        <v>462053490</v>
      </c>
    </row>
    <row r="24" spans="1:13" ht="21.75" customHeight="1" x14ac:dyDescent="0.2">
      <c r="A24" s="16" t="s">
        <v>66</v>
      </c>
      <c r="C24" s="10">
        <v>87394520</v>
      </c>
      <c r="E24" s="10">
        <v>0</v>
      </c>
      <c r="G24" s="10">
        <v>87394520</v>
      </c>
      <c r="I24" s="10">
        <v>400323284</v>
      </c>
      <c r="K24" s="10">
        <v>536477</v>
      </c>
      <c r="M24" s="10">
        <v>399786807</v>
      </c>
    </row>
    <row r="25" spans="1:13" ht="21.75" customHeight="1" x14ac:dyDescent="0.2">
      <c r="A25" s="16" t="s">
        <v>66</v>
      </c>
      <c r="C25" s="10">
        <v>98176574</v>
      </c>
      <c r="E25" s="10">
        <v>0</v>
      </c>
      <c r="G25" s="10">
        <v>98176574</v>
      </c>
      <c r="I25" s="10">
        <v>237523966</v>
      </c>
      <c r="K25" s="10">
        <v>610078</v>
      </c>
      <c r="M25" s="10">
        <v>236913888</v>
      </c>
    </row>
    <row r="26" spans="1:13" ht="21.75" customHeight="1" x14ac:dyDescent="0.2">
      <c r="A26" s="8" t="s">
        <v>66</v>
      </c>
      <c r="C26" s="11">
        <v>122692053</v>
      </c>
      <c r="E26" s="11">
        <v>0</v>
      </c>
      <c r="G26" s="11">
        <v>122692053</v>
      </c>
      <c r="I26" s="11">
        <v>138523285</v>
      </c>
      <c r="K26" s="11">
        <v>354896</v>
      </c>
      <c r="M26" s="11">
        <v>138168389</v>
      </c>
    </row>
    <row r="27" spans="1:13" ht="21.75" customHeight="1" x14ac:dyDescent="0.2">
      <c r="A27" s="13" t="s">
        <v>21</v>
      </c>
      <c r="C27" s="14">
        <v>4402293013</v>
      </c>
      <c r="E27" s="14">
        <v>0</v>
      </c>
      <c r="G27" s="14">
        <v>4402293013</v>
      </c>
      <c r="I27" s="14">
        <v>25923061214</v>
      </c>
      <c r="K27" s="14">
        <v>14215648</v>
      </c>
      <c r="M27" s="14">
        <v>25908845566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3"/>
  <sheetViews>
    <sheetView rightToLeft="1" workbookViewId="0">
      <selection activeCell="O13" sqref="O13"/>
    </sheetView>
  </sheetViews>
  <sheetFormatPr defaultRowHeight="12.75" x14ac:dyDescent="0.2"/>
  <cols>
    <col min="1" max="1" width="40.28515625" customWidth="1"/>
    <col min="2" max="2" width="1.28515625" customWidth="1"/>
    <col min="3" max="3" width="10.42578125" customWidth="1"/>
    <col min="4" max="4" width="1.28515625" customWidth="1"/>
    <col min="5" max="5" width="14.28515625" customWidth="1"/>
    <col min="6" max="6" width="1.28515625" customWidth="1"/>
    <col min="7" max="7" width="10.42578125" customWidth="1"/>
    <col min="8" max="8" width="1.28515625" customWidth="1"/>
    <col min="9" max="9" width="15.5703125" customWidth="1"/>
    <col min="10" max="10" width="1.28515625" customWidth="1"/>
    <col min="11" max="11" width="10.42578125" customWidth="1"/>
    <col min="12" max="12" width="1.28515625" customWidth="1"/>
    <col min="13" max="13" width="15.42578125" bestFit="1" customWidth="1"/>
    <col min="14" max="14" width="1.28515625" customWidth="1"/>
    <col min="15" max="15" width="1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29" t="s">
        <v>170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4.45" customHeight="1" x14ac:dyDescent="0.2">
      <c r="A6" s="30" t="s">
        <v>89</v>
      </c>
      <c r="C6" s="30" t="s">
        <v>105</v>
      </c>
      <c r="D6" s="30"/>
      <c r="E6" s="30"/>
      <c r="F6" s="30"/>
      <c r="G6" s="30"/>
      <c r="H6" s="30"/>
      <c r="I6" s="30"/>
      <c r="K6" s="30" t="s">
        <v>106</v>
      </c>
      <c r="L6" s="30"/>
      <c r="M6" s="30"/>
      <c r="N6" s="30"/>
      <c r="O6" s="30"/>
      <c r="P6" s="30"/>
      <c r="Q6" s="30"/>
      <c r="R6" s="30"/>
    </row>
    <row r="7" spans="1:18" ht="42" x14ac:dyDescent="0.2">
      <c r="A7" s="30"/>
      <c r="C7" s="22" t="s">
        <v>13</v>
      </c>
      <c r="D7" s="3"/>
      <c r="E7" s="22" t="s">
        <v>171</v>
      </c>
      <c r="F7" s="3"/>
      <c r="G7" s="22" t="s">
        <v>172</v>
      </c>
      <c r="H7" s="3"/>
      <c r="I7" s="22" t="s">
        <v>173</v>
      </c>
      <c r="K7" s="22" t="s">
        <v>13</v>
      </c>
      <c r="L7" s="3"/>
      <c r="M7" s="22" t="s">
        <v>171</v>
      </c>
      <c r="N7" s="3"/>
      <c r="O7" s="22" t="s">
        <v>172</v>
      </c>
      <c r="P7" s="3"/>
      <c r="Q7" s="43" t="s">
        <v>173</v>
      </c>
      <c r="R7" s="43"/>
    </row>
    <row r="8" spans="1:18" ht="21.75" customHeight="1" x14ac:dyDescent="0.2">
      <c r="A8" s="5" t="s">
        <v>114</v>
      </c>
      <c r="C8" s="6">
        <v>0</v>
      </c>
      <c r="E8" s="6">
        <v>0</v>
      </c>
      <c r="G8" s="6">
        <v>0</v>
      </c>
      <c r="I8" s="6">
        <v>0</v>
      </c>
      <c r="K8" s="6">
        <v>579627</v>
      </c>
      <c r="M8" s="6">
        <v>20746302385</v>
      </c>
      <c r="O8" s="6">
        <v>19488920023</v>
      </c>
      <c r="Q8" s="34">
        <v>1257382362</v>
      </c>
      <c r="R8" s="34"/>
    </row>
    <row r="9" spans="1:18" ht="21.75" customHeight="1" x14ac:dyDescent="0.2">
      <c r="A9" s="8" t="s">
        <v>20</v>
      </c>
      <c r="C9" s="11">
        <v>0</v>
      </c>
      <c r="E9" s="11">
        <v>0</v>
      </c>
      <c r="G9" s="11">
        <v>0</v>
      </c>
      <c r="I9" s="11">
        <v>0</v>
      </c>
      <c r="K9" s="11">
        <v>4650000</v>
      </c>
      <c r="M9" s="11">
        <v>15619205243</v>
      </c>
      <c r="O9" s="11">
        <v>12963752933</v>
      </c>
      <c r="Q9" s="37">
        <v>2655452310</v>
      </c>
      <c r="R9" s="37"/>
    </row>
    <row r="10" spans="1:18" ht="21.75" customHeight="1" x14ac:dyDescent="0.2">
      <c r="A10" s="13" t="s">
        <v>21</v>
      </c>
      <c r="C10" s="14">
        <v>0</v>
      </c>
      <c r="E10" s="14">
        <v>0</v>
      </c>
      <c r="G10" s="14">
        <v>0</v>
      </c>
      <c r="I10" s="14">
        <v>0</v>
      </c>
      <c r="K10" s="14">
        <v>5229627</v>
      </c>
      <c r="M10" s="14">
        <v>36365507628</v>
      </c>
      <c r="O10" s="14">
        <v>32452672956</v>
      </c>
      <c r="Q10" s="47">
        <v>3912834672</v>
      </c>
      <c r="R10" s="47"/>
    </row>
    <row r="13" spans="1:18" x14ac:dyDescent="0.2">
      <c r="O13" s="26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11"/>
  <sheetViews>
    <sheetView rightToLeft="1" workbookViewId="0">
      <selection activeCell="T9" sqref="T9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1.7109375" customWidth="1"/>
    <col min="7" max="7" width="1.28515625" customWidth="1"/>
    <col min="8" max="8" width="15.5703125" customWidth="1"/>
    <col min="9" max="9" width="1.28515625" customWidth="1"/>
    <col min="10" max="10" width="15.5703125" customWidth="1"/>
    <col min="11" max="11" width="1.28515625" customWidth="1"/>
    <col min="12" max="12" width="14.28515625" customWidth="1"/>
    <col min="13" max="13" width="1.28515625" customWidth="1"/>
    <col min="14" max="14" width="15" bestFit="1" customWidth="1"/>
    <col min="15" max="15" width="1.28515625" customWidth="1"/>
    <col min="16" max="16" width="14.28515625" customWidth="1"/>
    <col min="17" max="17" width="1.28515625" customWidth="1"/>
    <col min="18" max="18" width="14.28515625" customWidth="1"/>
    <col min="19" max="19" width="1.28515625" customWidth="1"/>
    <col min="20" max="20" width="15.5703125" customWidth="1"/>
    <col min="21" max="21" width="1.28515625" customWidth="1"/>
    <col min="22" max="22" width="15.5703125" customWidth="1"/>
    <col min="23" max="23" width="1.28515625" customWidth="1"/>
    <col min="24" max="24" width="16.140625" bestFit="1" customWidth="1"/>
    <col min="25" max="25" width="1.28515625" customWidth="1"/>
    <col min="26" max="26" width="16.85546875" customWidth="1"/>
    <col min="27" max="27" width="1.28515625" customWidth="1"/>
    <col min="28" max="28" width="15.5703125" customWidth="1"/>
    <col min="29" max="29" width="0.28515625" customWidth="1"/>
  </cols>
  <sheetData>
    <row r="1" spans="1:2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28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2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28" ht="14.45" customHeight="1" x14ac:dyDescent="0.2">
      <c r="A4" s="1" t="s">
        <v>3</v>
      </c>
      <c r="B4" s="29" t="s">
        <v>4</v>
      </c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</row>
    <row r="5" spans="1:28" ht="14.45" customHeight="1" x14ac:dyDescent="0.2">
      <c r="A5" s="29" t="s">
        <v>5</v>
      </c>
      <c r="B5" s="29"/>
      <c r="C5" s="29" t="s">
        <v>6</v>
      </c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</row>
    <row r="6" spans="1:28" ht="14.45" customHeight="1" x14ac:dyDescent="0.2">
      <c r="F6" s="30" t="s">
        <v>7</v>
      </c>
      <c r="G6" s="30"/>
      <c r="H6" s="30"/>
      <c r="I6" s="30"/>
      <c r="J6" s="30"/>
      <c r="L6" s="30" t="s">
        <v>8</v>
      </c>
      <c r="M6" s="30"/>
      <c r="N6" s="30"/>
      <c r="O6" s="30"/>
      <c r="P6" s="30"/>
      <c r="Q6" s="30"/>
      <c r="R6" s="30"/>
      <c r="T6" s="30" t="s">
        <v>9</v>
      </c>
      <c r="U6" s="30"/>
      <c r="V6" s="30"/>
      <c r="W6" s="30"/>
      <c r="X6" s="30"/>
      <c r="Y6" s="30"/>
      <c r="Z6" s="30"/>
      <c r="AA6" s="30"/>
      <c r="AB6" s="30"/>
    </row>
    <row r="7" spans="1:28" ht="14.45" customHeight="1" x14ac:dyDescent="0.2">
      <c r="F7" s="3"/>
      <c r="G7" s="3"/>
      <c r="H7" s="3"/>
      <c r="I7" s="3"/>
      <c r="J7" s="3"/>
      <c r="L7" s="31" t="s">
        <v>10</v>
      </c>
      <c r="M7" s="31"/>
      <c r="N7" s="31"/>
      <c r="O7" s="3"/>
      <c r="P7" s="31" t="s">
        <v>11</v>
      </c>
      <c r="Q7" s="31"/>
      <c r="R7" s="31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30" t="s">
        <v>12</v>
      </c>
      <c r="B8" s="30"/>
      <c r="C8" s="30"/>
      <c r="E8" s="30" t="s">
        <v>13</v>
      </c>
      <c r="F8" s="30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33" t="s">
        <v>19</v>
      </c>
      <c r="B9" s="33"/>
      <c r="C9" s="33"/>
      <c r="E9" s="34">
        <v>54116580</v>
      </c>
      <c r="F9" s="34"/>
      <c r="H9" s="6">
        <v>169945197564</v>
      </c>
      <c r="J9" s="6">
        <v>165849409441.34601</v>
      </c>
      <c r="L9" s="6">
        <v>4892376</v>
      </c>
      <c r="N9" s="6">
        <v>14410078973</v>
      </c>
      <c r="P9" s="6">
        <v>0</v>
      </c>
      <c r="R9" s="6">
        <v>0</v>
      </c>
      <c r="T9" s="6">
        <v>59008956</v>
      </c>
      <c r="V9" s="6">
        <v>2980</v>
      </c>
      <c r="X9" s="6">
        <v>184355276537</v>
      </c>
      <c r="Z9" s="6">
        <v>175713045396.45099</v>
      </c>
      <c r="AB9" s="7">
        <v>42.65</v>
      </c>
    </row>
    <row r="10" spans="1:28" ht="21.75" customHeight="1" x14ac:dyDescent="0.2">
      <c r="A10" s="35" t="s">
        <v>20</v>
      </c>
      <c r="B10" s="35"/>
      <c r="C10" s="35"/>
      <c r="D10" s="9"/>
      <c r="E10" s="36">
        <v>14344947</v>
      </c>
      <c r="F10" s="37"/>
      <c r="H10" s="11">
        <v>49219537781</v>
      </c>
      <c r="J10" s="11">
        <v>38128559275.144798</v>
      </c>
      <c r="L10" s="11">
        <v>0</v>
      </c>
      <c r="N10" s="11">
        <v>0</v>
      </c>
      <c r="P10" s="11">
        <v>0</v>
      </c>
      <c r="R10" s="11">
        <v>0</v>
      </c>
      <c r="T10" s="11">
        <v>14344947</v>
      </c>
      <c r="V10" s="11">
        <v>2527</v>
      </c>
      <c r="X10" s="11">
        <v>49219537781</v>
      </c>
      <c r="Z10" s="11">
        <v>36222131311.387604</v>
      </c>
      <c r="AB10" s="12">
        <v>8.7899999999999991</v>
      </c>
    </row>
    <row r="11" spans="1:28" ht="21.75" customHeight="1" x14ac:dyDescent="0.2">
      <c r="A11" s="32" t="s">
        <v>21</v>
      </c>
      <c r="B11" s="32"/>
      <c r="C11" s="32"/>
      <c r="D11" s="32"/>
      <c r="F11" s="14">
        <v>68461527</v>
      </c>
      <c r="H11" s="14">
        <v>219164735345</v>
      </c>
      <c r="J11" s="14">
        <v>203977968716.491</v>
      </c>
      <c r="L11" s="14">
        <v>4892376</v>
      </c>
      <c r="N11" s="14">
        <v>14410078973</v>
      </c>
      <c r="P11" s="14">
        <v>0</v>
      </c>
      <c r="R11" s="14">
        <v>0</v>
      </c>
      <c r="T11" s="14">
        <v>73353903</v>
      </c>
      <c r="V11" s="14"/>
      <c r="X11" s="14">
        <v>233574814318</v>
      </c>
      <c r="Z11" s="14">
        <v>211935176707.83899</v>
      </c>
      <c r="AB11" s="15">
        <v>51.44</v>
      </c>
    </row>
  </sheetData>
  <mergeCells count="18">
    <mergeCell ref="A11:D11"/>
    <mergeCell ref="A8:C8"/>
    <mergeCell ref="E8:F8"/>
    <mergeCell ref="A9:C9"/>
    <mergeCell ref="E9:F9"/>
    <mergeCell ref="A10:C10"/>
    <mergeCell ref="E10:F10"/>
    <mergeCell ref="F6:J6"/>
    <mergeCell ref="L6:R6"/>
    <mergeCell ref="T6:AB6"/>
    <mergeCell ref="L7:N7"/>
    <mergeCell ref="P7:R7"/>
    <mergeCell ref="A1:AB1"/>
    <mergeCell ref="A2:AB2"/>
    <mergeCell ref="A3:AB3"/>
    <mergeCell ref="B4:AB4"/>
    <mergeCell ref="A5:B5"/>
    <mergeCell ref="C5:AB5"/>
  </mergeCells>
  <pageMargins left="0.39" right="0.39" top="0.39" bottom="0.39" header="0" footer="0"/>
  <pageSetup paperSize="0" fitToHeight="0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Y8"/>
  <sheetViews>
    <sheetView rightToLeft="1" workbookViewId="0">
      <selection sqref="A1:Y1"/>
    </sheetView>
  </sheetViews>
  <sheetFormatPr defaultRowHeight="12.75" x14ac:dyDescent="0.2"/>
  <cols>
    <col min="1" max="1" width="19.42578125" customWidth="1"/>
    <col min="2" max="2" width="1.28515625" customWidth="1"/>
    <col min="3" max="3" width="19.42578125" customWidth="1"/>
    <col min="4" max="4" width="1.28515625" customWidth="1"/>
    <col min="5" max="5" width="10.42578125" customWidth="1"/>
    <col min="6" max="6" width="1.28515625" customWidth="1"/>
    <col min="7" max="7" width="10.42578125" customWidth="1"/>
    <col min="8" max="8" width="1.28515625" customWidth="1"/>
    <col min="9" max="9" width="10.425781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1.28515625" customWidth="1"/>
    <col min="15" max="15" width="15.5703125" customWidth="1"/>
    <col min="16" max="16" width="1.28515625" customWidth="1"/>
    <col min="17" max="17" width="10.42578125" customWidth="1"/>
    <col min="18" max="18" width="1.28515625" customWidth="1"/>
    <col min="19" max="19" width="10.42578125" customWidth="1"/>
    <col min="20" max="20" width="1.28515625" customWidth="1"/>
    <col min="21" max="21" width="15.5703125" customWidth="1"/>
    <col min="22" max="22" width="1.28515625" customWidth="1"/>
    <col min="23" max="23" width="15.5703125" customWidth="1"/>
    <col min="24" max="24" width="1.28515625" customWidth="1"/>
    <col min="25" max="25" width="15.5703125" customWidth="1"/>
    <col min="26" max="26" width="0.28515625" customWidth="1"/>
  </cols>
  <sheetData>
    <row r="1" spans="1:25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</row>
    <row r="2" spans="1:25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</row>
    <row r="3" spans="1:25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</row>
    <row r="4" spans="1:25" ht="7.35" customHeight="1" x14ac:dyDescent="0.2"/>
    <row r="5" spans="1:25" ht="14.45" customHeight="1" x14ac:dyDescent="0.2">
      <c r="A5" s="29" t="s">
        <v>174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</row>
    <row r="6" spans="1:25" ht="7.35" customHeight="1" x14ac:dyDescent="0.2"/>
    <row r="7" spans="1:25" ht="14.45" customHeight="1" x14ac:dyDescent="0.2">
      <c r="E7" s="30" t="s">
        <v>105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Y7" s="2" t="s">
        <v>106</v>
      </c>
    </row>
    <row r="8" spans="1:25" ht="29.1" customHeight="1" x14ac:dyDescent="0.2">
      <c r="A8" s="2" t="s">
        <v>175</v>
      </c>
      <c r="C8" s="2" t="s">
        <v>176</v>
      </c>
      <c r="E8" s="22" t="s">
        <v>26</v>
      </c>
      <c r="F8" s="3"/>
      <c r="G8" s="22" t="s">
        <v>13</v>
      </c>
      <c r="H8" s="3"/>
      <c r="I8" s="22" t="s">
        <v>25</v>
      </c>
      <c r="J8" s="3"/>
      <c r="K8" s="22" t="s">
        <v>177</v>
      </c>
      <c r="L8" s="3"/>
      <c r="M8" s="22" t="s">
        <v>178</v>
      </c>
      <c r="N8" s="3"/>
      <c r="O8" s="22" t="s">
        <v>179</v>
      </c>
      <c r="P8" s="3"/>
      <c r="Q8" s="22" t="s">
        <v>180</v>
      </c>
      <c r="R8" s="3"/>
      <c r="S8" s="22" t="s">
        <v>181</v>
      </c>
      <c r="T8" s="3"/>
      <c r="U8" s="22" t="s">
        <v>182</v>
      </c>
      <c r="V8" s="3"/>
      <c r="W8" s="22" t="s">
        <v>183</v>
      </c>
      <c r="Y8" s="22" t="s">
        <v>183</v>
      </c>
    </row>
  </sheetData>
  <mergeCells count="5">
    <mergeCell ref="A1:Y1"/>
    <mergeCell ref="A2:Y2"/>
    <mergeCell ref="A3:Y3"/>
    <mergeCell ref="A5:Y5"/>
    <mergeCell ref="E7:W7"/>
  </mergeCells>
  <pageMargins left="0.39" right="0.39" top="0.39" bottom="0.39" header="0" footer="0"/>
  <pageSetup paperSize="0" fitToHeight="0" orientation="landscape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10"/>
  <sheetViews>
    <sheetView rightToLeft="1" workbookViewId="0">
      <selection activeCell="O4" sqref="O1:O1048576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.140625" bestFit="1" customWidth="1"/>
    <col min="8" max="8" width="1.28515625" customWidth="1"/>
    <col min="9" max="9" width="15.5703125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18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ht="14.45" customHeight="1" x14ac:dyDescent="0.2"/>
    <row r="5" spans="1:18" ht="14.45" customHeight="1" x14ac:dyDescent="0.2">
      <c r="A5" s="29" t="s">
        <v>184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</row>
    <row r="6" spans="1:18" ht="14.45" customHeight="1" x14ac:dyDescent="0.2">
      <c r="A6" s="30" t="s">
        <v>89</v>
      </c>
      <c r="C6" s="30" t="s">
        <v>105</v>
      </c>
      <c r="D6" s="30"/>
      <c r="E6" s="30"/>
      <c r="F6" s="30"/>
      <c r="G6" s="30"/>
      <c r="H6" s="30"/>
      <c r="I6" s="30"/>
      <c r="K6" s="30" t="s">
        <v>106</v>
      </c>
      <c r="L6" s="30"/>
      <c r="M6" s="30"/>
      <c r="N6" s="30"/>
      <c r="O6" s="30"/>
      <c r="P6" s="30"/>
      <c r="Q6" s="30"/>
      <c r="R6" s="30"/>
    </row>
    <row r="7" spans="1:18" ht="42" x14ac:dyDescent="0.2">
      <c r="A7" s="30"/>
      <c r="C7" s="22" t="s">
        <v>13</v>
      </c>
      <c r="D7" s="3"/>
      <c r="E7" s="22" t="s">
        <v>15</v>
      </c>
      <c r="F7" s="3"/>
      <c r="G7" s="22" t="s">
        <v>172</v>
      </c>
      <c r="H7" s="3"/>
      <c r="I7" s="22" t="s">
        <v>185</v>
      </c>
      <c r="K7" s="22" t="s">
        <v>13</v>
      </c>
      <c r="L7" s="3"/>
      <c r="M7" s="22" t="s">
        <v>15</v>
      </c>
      <c r="N7" s="3"/>
      <c r="O7" s="22" t="s">
        <v>172</v>
      </c>
      <c r="P7" s="3"/>
      <c r="Q7" s="43" t="s">
        <v>185</v>
      </c>
      <c r="R7" s="43"/>
    </row>
    <row r="8" spans="1:18" ht="21.75" customHeight="1" x14ac:dyDescent="0.2">
      <c r="A8" s="5" t="s">
        <v>19</v>
      </c>
      <c r="C8" s="6">
        <v>59008956</v>
      </c>
      <c r="E8" s="6">
        <v>175713045396</v>
      </c>
      <c r="G8" s="6">
        <v>180259488414</v>
      </c>
      <c r="I8" s="6">
        <v>-4546443017</v>
      </c>
      <c r="K8" s="6">
        <v>59008956</v>
      </c>
      <c r="M8" s="6">
        <v>175713045396</v>
      </c>
      <c r="O8" s="6">
        <v>184885768791</v>
      </c>
      <c r="Q8" s="34">
        <v>-9172723394</v>
      </c>
      <c r="R8" s="34"/>
    </row>
    <row r="9" spans="1:18" ht="21.75" customHeight="1" x14ac:dyDescent="0.2">
      <c r="A9" s="8" t="s">
        <v>20</v>
      </c>
      <c r="C9" s="11">
        <v>14344947</v>
      </c>
      <c r="E9" s="11">
        <v>36222131311</v>
      </c>
      <c r="G9" s="11">
        <v>38128559275</v>
      </c>
      <c r="I9" s="11">
        <v>-1906427963</v>
      </c>
      <c r="K9" s="11">
        <v>14344947</v>
      </c>
      <c r="M9" s="11">
        <v>36222131311</v>
      </c>
      <c r="O9" s="11">
        <v>43803798488</v>
      </c>
      <c r="Q9" s="37">
        <v>-7581667176</v>
      </c>
      <c r="R9" s="37"/>
    </row>
    <row r="10" spans="1:18" ht="21.75" customHeight="1" x14ac:dyDescent="0.2">
      <c r="A10" s="13" t="s">
        <v>21</v>
      </c>
      <c r="C10" s="14">
        <v>73353903</v>
      </c>
      <c r="E10" s="14">
        <v>211935176707</v>
      </c>
      <c r="G10" s="14">
        <v>218388047689</v>
      </c>
      <c r="I10" s="14">
        <v>-6452870980</v>
      </c>
      <c r="K10" s="14">
        <v>73353903</v>
      </c>
      <c r="M10" s="14">
        <v>211935176707</v>
      </c>
      <c r="O10" s="14">
        <v>228689567279</v>
      </c>
      <c r="Q10" s="47">
        <v>-16754390570</v>
      </c>
      <c r="R10" s="47"/>
    </row>
  </sheetData>
  <mergeCells count="11">
    <mergeCell ref="Q8:R8"/>
    <mergeCell ref="Q9:R9"/>
    <mergeCell ref="Q10:R10"/>
    <mergeCell ref="A1:Q1"/>
    <mergeCell ref="A2:R2"/>
    <mergeCell ref="A3:R3"/>
    <mergeCell ref="A5:R5"/>
    <mergeCell ref="A6:A7"/>
    <mergeCell ref="C6:I6"/>
    <mergeCell ref="K6:R6"/>
    <mergeCell ref="Q7:R7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8"/>
  <sheetViews>
    <sheetView rightToLeft="1" workbookViewId="0">
      <selection sqref="A1:AA1"/>
    </sheetView>
  </sheetViews>
  <sheetFormatPr defaultRowHeight="12.75" x14ac:dyDescent="0.2"/>
  <cols>
    <col min="1" max="1" width="5.140625" customWidth="1"/>
    <col min="2" max="2" width="14.28515625" customWidth="1"/>
    <col min="3" max="3" width="1.28515625" customWidth="1"/>
    <col min="4" max="4" width="2.5703125" customWidth="1"/>
    <col min="5" max="5" width="10.42578125" customWidth="1"/>
    <col min="6" max="6" width="1.28515625" customWidth="1"/>
    <col min="7" max="7" width="14.28515625" customWidth="1"/>
    <col min="8" max="8" width="1.28515625" customWidth="1"/>
    <col min="9" max="9" width="14.28515625" customWidth="1"/>
    <col min="10" max="10" width="1.28515625" customWidth="1"/>
    <col min="11" max="11" width="13" customWidth="1"/>
    <col min="12" max="12" width="1.28515625" customWidth="1"/>
    <col min="13" max="13" width="13" customWidth="1"/>
    <col min="14" max="14" width="1.28515625" customWidth="1"/>
    <col min="15" max="15" width="13" customWidth="1"/>
    <col min="16" max="16" width="1.28515625" customWidth="1"/>
    <col min="17" max="17" width="13" customWidth="1"/>
    <col min="18" max="18" width="1.28515625" customWidth="1"/>
    <col min="19" max="19" width="15.5703125" customWidth="1"/>
    <col min="20" max="20" width="1.28515625" customWidth="1"/>
    <col min="21" max="21" width="19.42578125" customWidth="1"/>
    <col min="22" max="22" width="1.28515625" customWidth="1"/>
    <col min="23" max="23" width="14.28515625" customWidth="1"/>
    <col min="24" max="24" width="1.28515625" customWidth="1"/>
    <col min="25" max="25" width="16.85546875" customWidth="1"/>
    <col min="26" max="26" width="1.28515625" customWidth="1"/>
    <col min="27" max="27" width="15.5703125" customWidth="1"/>
    <col min="28" max="28" width="0.28515625" customWidth="1"/>
  </cols>
  <sheetData>
    <row r="1" spans="1:27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</row>
    <row r="2" spans="1:27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</row>
    <row r="3" spans="1:27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</row>
    <row r="4" spans="1:27" ht="14.45" customHeight="1" x14ac:dyDescent="0.2"/>
    <row r="5" spans="1:27" ht="14.45" customHeight="1" x14ac:dyDescent="0.2">
      <c r="A5" s="1" t="s">
        <v>34</v>
      </c>
      <c r="B5" s="29" t="s">
        <v>35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</row>
    <row r="6" spans="1:27" ht="14.45" customHeight="1" x14ac:dyDescent="0.2">
      <c r="E6" s="30" t="s">
        <v>7</v>
      </c>
      <c r="F6" s="30"/>
      <c r="G6" s="30"/>
      <c r="H6" s="30"/>
      <c r="I6" s="30"/>
      <c r="K6" s="30" t="s">
        <v>8</v>
      </c>
      <c r="L6" s="30"/>
      <c r="M6" s="30"/>
      <c r="N6" s="30"/>
      <c r="O6" s="30"/>
      <c r="P6" s="30"/>
      <c r="Q6" s="30"/>
      <c r="S6" s="30" t="s">
        <v>9</v>
      </c>
      <c r="T6" s="30"/>
      <c r="U6" s="30"/>
      <c r="V6" s="30"/>
      <c r="W6" s="30"/>
      <c r="X6" s="30"/>
      <c r="Y6" s="30"/>
      <c r="Z6" s="30"/>
      <c r="AA6" s="30"/>
    </row>
    <row r="7" spans="1:27" ht="14.45" customHeight="1" x14ac:dyDescent="0.2">
      <c r="E7" s="3"/>
      <c r="F7" s="3"/>
      <c r="G7" s="3"/>
      <c r="H7" s="3"/>
      <c r="I7" s="3"/>
      <c r="K7" s="31" t="s">
        <v>36</v>
      </c>
      <c r="L7" s="31"/>
      <c r="M7" s="31"/>
      <c r="N7" s="3"/>
      <c r="O7" s="31" t="s">
        <v>37</v>
      </c>
      <c r="P7" s="31"/>
      <c r="Q7" s="31"/>
      <c r="S7" s="3"/>
      <c r="T7" s="3"/>
      <c r="U7" s="3"/>
      <c r="V7" s="3"/>
      <c r="W7" s="3"/>
      <c r="X7" s="3"/>
      <c r="Y7" s="3"/>
      <c r="Z7" s="3"/>
      <c r="AA7" s="3"/>
    </row>
    <row r="8" spans="1:27" ht="14.45" customHeight="1" x14ac:dyDescent="0.2">
      <c r="A8" s="30" t="s">
        <v>38</v>
      </c>
      <c r="B8" s="30"/>
      <c r="D8" s="30" t="s">
        <v>39</v>
      </c>
      <c r="E8" s="30"/>
      <c r="G8" s="2" t="s">
        <v>14</v>
      </c>
      <c r="I8" s="2" t="s">
        <v>15</v>
      </c>
      <c r="K8" s="4" t="s">
        <v>13</v>
      </c>
      <c r="L8" s="3"/>
      <c r="M8" s="4" t="s">
        <v>14</v>
      </c>
      <c r="O8" s="4" t="s">
        <v>13</v>
      </c>
      <c r="P8" s="3"/>
      <c r="Q8" s="4" t="s">
        <v>16</v>
      </c>
      <c r="S8" s="2" t="s">
        <v>13</v>
      </c>
      <c r="U8" s="2" t="s">
        <v>40</v>
      </c>
      <c r="W8" s="2" t="s">
        <v>14</v>
      </c>
      <c r="Y8" s="2" t="s">
        <v>15</v>
      </c>
      <c r="AA8" s="2" t="s">
        <v>18</v>
      </c>
    </row>
  </sheetData>
  <mergeCells count="11">
    <mergeCell ref="K7:M7"/>
    <mergeCell ref="O7:Q7"/>
    <mergeCell ref="A8:B8"/>
    <mergeCell ref="D8:E8"/>
    <mergeCell ref="A1:AA1"/>
    <mergeCell ref="A2:AA2"/>
    <mergeCell ref="A3:AA3"/>
    <mergeCell ref="B5:AA5"/>
    <mergeCell ref="E6:I6"/>
    <mergeCell ref="K6:Q6"/>
    <mergeCell ref="S6:AA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W16"/>
  <sheetViews>
    <sheetView rightToLeft="1" workbookViewId="0">
      <selection sqref="A1:AW1"/>
    </sheetView>
  </sheetViews>
  <sheetFormatPr defaultRowHeight="12.75" x14ac:dyDescent="0.2"/>
  <cols>
    <col min="1" max="1" width="13" customWidth="1"/>
    <col min="2" max="2" width="1.28515625" customWidth="1"/>
    <col min="3" max="3" width="13" customWidth="1"/>
    <col min="4" max="4" width="1.28515625" customWidth="1"/>
    <col min="5" max="5" width="13" customWidth="1"/>
    <col min="6" max="6" width="1.28515625" customWidth="1"/>
    <col min="7" max="7" width="6.42578125" customWidth="1"/>
    <col min="8" max="8" width="1.28515625" customWidth="1"/>
    <col min="9" max="9" width="5.140625" customWidth="1"/>
    <col min="10" max="10" width="1.28515625" customWidth="1"/>
    <col min="11" max="11" width="9.140625" customWidth="1"/>
    <col min="12" max="12" width="1.28515625" customWidth="1"/>
    <col min="13" max="13" width="2.5703125" customWidth="1"/>
    <col min="14" max="14" width="1.28515625" customWidth="1"/>
    <col min="15" max="15" width="9.140625" customWidth="1"/>
    <col min="16" max="16" width="1.28515625" customWidth="1"/>
    <col min="17" max="17" width="2.5703125" customWidth="1"/>
    <col min="18" max="20" width="1.28515625" customWidth="1"/>
    <col min="21" max="21" width="6.42578125" customWidth="1"/>
    <col min="22" max="22" width="1.28515625" customWidth="1"/>
    <col min="23" max="23" width="2.5703125" customWidth="1"/>
    <col min="24" max="26" width="1.28515625" customWidth="1"/>
    <col min="27" max="27" width="6.42578125" customWidth="1"/>
    <col min="28" max="28" width="1.28515625" customWidth="1"/>
    <col min="29" max="29" width="2.5703125" customWidth="1"/>
    <col min="30" max="32" width="1.28515625" customWidth="1"/>
    <col min="33" max="33" width="9.140625" customWidth="1"/>
    <col min="34" max="34" width="1.28515625" customWidth="1"/>
    <col min="35" max="35" width="2.5703125" customWidth="1"/>
    <col min="36" max="36" width="1.28515625" customWidth="1"/>
    <col min="37" max="37" width="9.140625" customWidth="1"/>
    <col min="38" max="38" width="1.28515625" customWidth="1"/>
    <col min="39" max="39" width="2.5703125" customWidth="1"/>
    <col min="40" max="40" width="1.28515625" customWidth="1"/>
    <col min="41" max="41" width="9.140625" customWidth="1"/>
    <col min="42" max="42" width="1.28515625" customWidth="1"/>
    <col min="43" max="43" width="2.5703125" customWidth="1"/>
    <col min="44" max="44" width="1.28515625" customWidth="1"/>
    <col min="45" max="45" width="11.7109375" customWidth="1"/>
    <col min="46" max="47" width="1.28515625" customWidth="1"/>
    <col min="48" max="48" width="13" customWidth="1"/>
    <col min="49" max="49" width="7.7109375" customWidth="1"/>
    <col min="50" max="50" width="0.28515625" customWidth="1"/>
  </cols>
  <sheetData>
    <row r="1" spans="1:49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</row>
    <row r="2" spans="1:49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</row>
    <row r="3" spans="1:49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</row>
    <row r="4" spans="1:49" ht="14.45" customHeight="1" x14ac:dyDescent="0.2"/>
    <row r="5" spans="1:49" ht="14.45" customHeight="1" x14ac:dyDescent="0.2">
      <c r="A5" s="29" t="s">
        <v>22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</row>
    <row r="6" spans="1:49" ht="14.45" customHeight="1" x14ac:dyDescent="0.2">
      <c r="I6" s="30" t="s">
        <v>7</v>
      </c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C6" s="30" t="s">
        <v>9</v>
      </c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</row>
    <row r="7" spans="1:49" ht="14.45" customHeight="1" x14ac:dyDescent="0.2"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</row>
    <row r="8" spans="1:49" ht="14.45" customHeight="1" x14ac:dyDescent="0.2">
      <c r="A8" s="30" t="s">
        <v>23</v>
      </c>
      <c r="B8" s="30"/>
      <c r="C8" s="30"/>
      <c r="D8" s="30"/>
      <c r="E8" s="30"/>
      <c r="F8" s="30"/>
      <c r="G8" s="30"/>
      <c r="I8" s="30" t="s">
        <v>24</v>
      </c>
      <c r="J8" s="30"/>
      <c r="K8" s="30"/>
      <c r="M8" s="30" t="s">
        <v>25</v>
      </c>
      <c r="N8" s="30"/>
      <c r="O8" s="30"/>
      <c r="Q8" s="30" t="s">
        <v>26</v>
      </c>
      <c r="R8" s="30"/>
      <c r="S8" s="30"/>
      <c r="T8" s="30"/>
      <c r="U8" s="30"/>
      <c r="W8" s="30" t="s">
        <v>27</v>
      </c>
      <c r="X8" s="30"/>
      <c r="Y8" s="30"/>
      <c r="Z8" s="30"/>
      <c r="AA8" s="30"/>
      <c r="AC8" s="30" t="s">
        <v>24</v>
      </c>
      <c r="AD8" s="30"/>
      <c r="AE8" s="30"/>
      <c r="AF8" s="30"/>
      <c r="AG8" s="30"/>
      <c r="AI8" s="30" t="s">
        <v>25</v>
      </c>
      <c r="AJ8" s="30"/>
      <c r="AK8" s="30"/>
      <c r="AM8" s="30" t="s">
        <v>26</v>
      </c>
      <c r="AN8" s="30"/>
      <c r="AO8" s="30"/>
      <c r="AQ8" s="30" t="s">
        <v>27</v>
      </c>
      <c r="AR8" s="30"/>
      <c r="AS8" s="30"/>
    </row>
    <row r="9" spans="1:49" ht="14.45" customHeight="1" x14ac:dyDescent="0.2">
      <c r="A9" s="29" t="s">
        <v>28</v>
      </c>
      <c r="B9" s="38"/>
      <c r="C9" s="38"/>
      <c r="D9" s="38"/>
      <c r="E9" s="38"/>
      <c r="F9" s="38"/>
      <c r="G9" s="38"/>
      <c r="H9" s="29"/>
      <c r="I9" s="38"/>
      <c r="J9" s="38"/>
      <c r="K9" s="38"/>
      <c r="L9" s="29"/>
      <c r="M9" s="38"/>
      <c r="N9" s="38"/>
      <c r="O9" s="38"/>
      <c r="P9" s="29"/>
      <c r="Q9" s="38"/>
      <c r="R9" s="38"/>
      <c r="S9" s="38"/>
      <c r="T9" s="38"/>
      <c r="U9" s="38"/>
      <c r="V9" s="29"/>
      <c r="W9" s="38"/>
      <c r="X9" s="38"/>
      <c r="Y9" s="38"/>
      <c r="Z9" s="38"/>
      <c r="AA9" s="38"/>
      <c r="AB9" s="29"/>
      <c r="AC9" s="38"/>
      <c r="AD9" s="38"/>
      <c r="AE9" s="38"/>
      <c r="AF9" s="38"/>
      <c r="AG9" s="38"/>
      <c r="AH9" s="29"/>
      <c r="AI9" s="38"/>
      <c r="AJ9" s="38"/>
      <c r="AK9" s="38"/>
      <c r="AL9" s="29"/>
      <c r="AM9" s="38"/>
      <c r="AN9" s="38"/>
      <c r="AO9" s="38"/>
      <c r="AP9" s="29"/>
      <c r="AQ9" s="38"/>
      <c r="AR9" s="38"/>
      <c r="AS9" s="38"/>
      <c r="AT9" s="29"/>
      <c r="AU9" s="29"/>
      <c r="AV9" s="29"/>
      <c r="AW9" s="29"/>
    </row>
    <row r="10" spans="1:49" ht="14.45" customHeight="1" x14ac:dyDescent="0.2">
      <c r="C10" s="30" t="s">
        <v>7</v>
      </c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Y10" s="30" t="s">
        <v>9</v>
      </c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</row>
    <row r="11" spans="1:49" ht="14.45" customHeight="1" x14ac:dyDescent="0.2">
      <c r="A11" s="2" t="s">
        <v>23</v>
      </c>
      <c r="C11" s="4" t="s">
        <v>29</v>
      </c>
      <c r="D11" s="3"/>
      <c r="E11" s="4" t="s">
        <v>30</v>
      </c>
      <c r="F11" s="3"/>
      <c r="G11" s="31" t="s">
        <v>31</v>
      </c>
      <c r="H11" s="31"/>
      <c r="I11" s="31"/>
      <c r="J11" s="3"/>
      <c r="K11" s="31" t="s">
        <v>32</v>
      </c>
      <c r="L11" s="31"/>
      <c r="M11" s="31"/>
      <c r="N11" s="3"/>
      <c r="O11" s="31" t="s">
        <v>25</v>
      </c>
      <c r="P11" s="31"/>
      <c r="Q11" s="31"/>
      <c r="R11" s="3"/>
      <c r="S11" s="31" t="s">
        <v>26</v>
      </c>
      <c r="T11" s="31"/>
      <c r="U11" s="31"/>
      <c r="V11" s="31"/>
      <c r="W11" s="31"/>
      <c r="Y11" s="31" t="s">
        <v>29</v>
      </c>
      <c r="Z11" s="31"/>
      <c r="AA11" s="31"/>
      <c r="AB11" s="31"/>
      <c r="AC11" s="31"/>
      <c r="AD11" s="3"/>
      <c r="AE11" s="31" t="s">
        <v>30</v>
      </c>
      <c r="AF11" s="31"/>
      <c r="AG11" s="31"/>
      <c r="AH11" s="31"/>
      <c r="AI11" s="31"/>
      <c r="AJ11" s="3"/>
      <c r="AK11" s="31" t="s">
        <v>31</v>
      </c>
      <c r="AL11" s="31"/>
      <c r="AM11" s="31"/>
      <c r="AN11" s="3"/>
      <c r="AO11" s="31" t="s">
        <v>32</v>
      </c>
      <c r="AP11" s="31"/>
      <c r="AQ11" s="31"/>
      <c r="AR11" s="3"/>
      <c r="AS11" s="31" t="s">
        <v>25</v>
      </c>
      <c r="AT11" s="31"/>
      <c r="AU11" s="3"/>
      <c r="AV11" s="4" t="s">
        <v>26</v>
      </c>
    </row>
    <row r="12" spans="1:49" ht="14.45" customHeight="1" x14ac:dyDescent="0.2">
      <c r="A12" s="29" t="s">
        <v>33</v>
      </c>
      <c r="B12" s="29"/>
      <c r="C12" s="38"/>
      <c r="D12" s="29"/>
      <c r="E12" s="38"/>
      <c r="F12" s="29"/>
      <c r="G12" s="38"/>
      <c r="H12" s="38"/>
      <c r="I12" s="38"/>
      <c r="J12" s="29"/>
      <c r="K12" s="38"/>
      <c r="L12" s="38"/>
      <c r="M12" s="38"/>
      <c r="N12" s="29"/>
      <c r="O12" s="38"/>
      <c r="P12" s="38"/>
      <c r="Q12" s="38"/>
      <c r="R12" s="29"/>
      <c r="S12" s="38"/>
      <c r="T12" s="38"/>
      <c r="U12" s="38"/>
      <c r="V12" s="38"/>
      <c r="W12" s="38"/>
      <c r="X12" s="29"/>
      <c r="Y12" s="38"/>
      <c r="Z12" s="38"/>
      <c r="AA12" s="38"/>
      <c r="AB12" s="38"/>
      <c r="AC12" s="38"/>
      <c r="AD12" s="29"/>
      <c r="AE12" s="38"/>
      <c r="AF12" s="38"/>
      <c r="AG12" s="38"/>
      <c r="AH12" s="38"/>
      <c r="AI12" s="38"/>
      <c r="AJ12" s="29"/>
      <c r="AK12" s="38"/>
      <c r="AL12" s="38"/>
      <c r="AM12" s="38"/>
      <c r="AN12" s="29"/>
      <c r="AO12" s="38"/>
      <c r="AP12" s="38"/>
      <c r="AQ12" s="38"/>
      <c r="AR12" s="29"/>
      <c r="AS12" s="38"/>
      <c r="AT12" s="38"/>
      <c r="AU12" s="29"/>
      <c r="AV12" s="38"/>
      <c r="AW12" s="29"/>
    </row>
    <row r="13" spans="1:49" ht="14.45" customHeight="1" x14ac:dyDescent="0.2">
      <c r="C13" s="30" t="s">
        <v>7</v>
      </c>
      <c r="D13" s="30"/>
      <c r="E13" s="30"/>
      <c r="F13" s="30"/>
      <c r="G13" s="30"/>
      <c r="H13" s="30"/>
      <c r="I13" s="30"/>
      <c r="J13" s="30"/>
      <c r="K13" s="30"/>
      <c r="L13" s="30"/>
      <c r="M13" s="30"/>
      <c r="O13" s="30" t="s">
        <v>9</v>
      </c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</row>
    <row r="14" spans="1:49" ht="14.45" customHeight="1" x14ac:dyDescent="0.2">
      <c r="A14" s="2" t="s">
        <v>23</v>
      </c>
      <c r="C14" s="4" t="s">
        <v>30</v>
      </c>
      <c r="D14" s="3"/>
      <c r="E14" s="4" t="s">
        <v>32</v>
      </c>
      <c r="F14" s="3"/>
      <c r="G14" s="31" t="s">
        <v>25</v>
      </c>
      <c r="H14" s="31"/>
      <c r="I14" s="31"/>
      <c r="J14" s="3"/>
      <c r="K14" s="31" t="s">
        <v>26</v>
      </c>
      <c r="L14" s="31"/>
      <c r="M14" s="31"/>
      <c r="O14" s="31" t="s">
        <v>30</v>
      </c>
      <c r="P14" s="31"/>
      <c r="Q14" s="31"/>
      <c r="R14" s="31"/>
      <c r="S14" s="31"/>
      <c r="T14" s="3"/>
      <c r="U14" s="31" t="s">
        <v>32</v>
      </c>
      <c r="V14" s="31"/>
      <c r="W14" s="31"/>
      <c r="X14" s="31"/>
      <c r="Y14" s="31"/>
      <c r="Z14" s="3"/>
      <c r="AA14" s="31" t="s">
        <v>25</v>
      </c>
      <c r="AB14" s="31"/>
      <c r="AC14" s="31"/>
      <c r="AD14" s="31"/>
      <c r="AE14" s="31"/>
      <c r="AF14" s="3"/>
      <c r="AG14" s="31" t="s">
        <v>26</v>
      </c>
      <c r="AH14" s="31"/>
      <c r="AI14" s="31"/>
    </row>
    <row r="15" spans="1:49" ht="21.75" customHeight="1" x14ac:dyDescent="0.2">
      <c r="A15" s="3"/>
      <c r="C15" s="3"/>
      <c r="E15" s="3"/>
      <c r="G15" s="3"/>
      <c r="H15" s="3"/>
      <c r="I15" s="3"/>
      <c r="K15" s="3"/>
      <c r="L15" s="3"/>
      <c r="M15" s="3"/>
      <c r="O15" s="3"/>
      <c r="P15" s="3"/>
      <c r="Q15" s="3"/>
      <c r="R15" s="3"/>
      <c r="S15" s="3"/>
      <c r="U15" s="3"/>
      <c r="V15" s="3"/>
      <c r="W15" s="3"/>
      <c r="X15" s="3"/>
      <c r="Y15" s="3"/>
      <c r="AA15" s="3"/>
      <c r="AB15" s="3"/>
      <c r="AC15" s="3"/>
      <c r="AD15" s="3"/>
      <c r="AE15" s="3"/>
      <c r="AG15" s="3"/>
      <c r="AH15" s="3"/>
      <c r="AI15" s="3"/>
    </row>
    <row r="16" spans="1:49" ht="21.75" customHeight="1" x14ac:dyDescent="0.2"/>
  </sheetData>
  <mergeCells count="36">
    <mergeCell ref="A12:AW12"/>
    <mergeCell ref="C13:M13"/>
    <mergeCell ref="O13:AI13"/>
    <mergeCell ref="G14:I14"/>
    <mergeCell ref="K14:M14"/>
    <mergeCell ref="O14:S14"/>
    <mergeCell ref="U14:Y14"/>
    <mergeCell ref="AA14:AE14"/>
    <mergeCell ref="AG14:AI14"/>
    <mergeCell ref="C10:W10"/>
    <mergeCell ref="Y10:AV10"/>
    <mergeCell ref="G11:I11"/>
    <mergeCell ref="K11:M11"/>
    <mergeCell ref="O11:Q11"/>
    <mergeCell ref="S11:W11"/>
    <mergeCell ref="Y11:AC11"/>
    <mergeCell ref="AE11:AI11"/>
    <mergeCell ref="AK11:AM11"/>
    <mergeCell ref="AO11:AQ11"/>
    <mergeCell ref="AS11:AT11"/>
    <mergeCell ref="AC8:AG8"/>
    <mergeCell ref="AI8:AK8"/>
    <mergeCell ref="AM8:AO8"/>
    <mergeCell ref="AQ8:AS8"/>
    <mergeCell ref="A9:AW9"/>
    <mergeCell ref="A8:G8"/>
    <mergeCell ref="I8:K8"/>
    <mergeCell ref="M8:O8"/>
    <mergeCell ref="Q8:U8"/>
    <mergeCell ref="W8:AA8"/>
    <mergeCell ref="A1:AW1"/>
    <mergeCell ref="A2:AW2"/>
    <mergeCell ref="A3:AW3"/>
    <mergeCell ref="A5:AW5"/>
    <mergeCell ref="I6:AA6"/>
    <mergeCell ref="AC6:AS6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8"/>
  <sheetViews>
    <sheetView rightToLeft="1" workbookViewId="0">
      <selection sqref="A1:AL1"/>
    </sheetView>
  </sheetViews>
  <sheetFormatPr defaultRowHeight="12.75" x14ac:dyDescent="0.2"/>
  <cols>
    <col min="1" max="1" width="5.140625" customWidth="1"/>
    <col min="2" max="2" width="28.5703125" customWidth="1"/>
    <col min="3" max="3" width="1.28515625" customWidth="1"/>
    <col min="4" max="4" width="16.85546875" customWidth="1"/>
    <col min="5" max="5" width="1.28515625" customWidth="1"/>
    <col min="6" max="6" width="24.7109375" customWidth="1"/>
    <col min="7" max="7" width="1.28515625" customWidth="1"/>
    <col min="8" max="8" width="13" customWidth="1"/>
    <col min="9" max="9" width="1.28515625" customWidth="1"/>
    <col min="10" max="10" width="13" customWidth="1"/>
    <col min="11" max="11" width="1.28515625" customWidth="1"/>
    <col min="12" max="12" width="11.7109375" customWidth="1"/>
    <col min="13" max="13" width="1.28515625" customWidth="1"/>
    <col min="14" max="14" width="13" customWidth="1"/>
    <col min="15" max="15" width="1.28515625" customWidth="1"/>
    <col min="16" max="16" width="13" customWidth="1"/>
    <col min="17" max="17" width="1.28515625" customWidth="1"/>
    <col min="18" max="18" width="13" customWidth="1"/>
    <col min="19" max="19" width="1.28515625" customWidth="1"/>
    <col min="20" max="20" width="13" customWidth="1"/>
    <col min="21" max="21" width="1.28515625" customWidth="1"/>
    <col min="22" max="22" width="13" customWidth="1"/>
    <col min="23" max="23" width="1.28515625" customWidth="1"/>
    <col min="24" max="24" width="13" customWidth="1"/>
    <col min="25" max="25" width="1.28515625" customWidth="1"/>
    <col min="26" max="26" width="13" customWidth="1"/>
    <col min="27" max="27" width="1.28515625" customWidth="1"/>
    <col min="28" max="28" width="13" customWidth="1"/>
    <col min="29" max="29" width="1.28515625" customWidth="1"/>
    <col min="30" max="30" width="15.5703125" customWidth="1"/>
    <col min="31" max="31" width="1.28515625" customWidth="1"/>
    <col min="32" max="32" width="15.5703125" customWidth="1"/>
    <col min="33" max="33" width="1.28515625" customWidth="1"/>
    <col min="34" max="34" width="13" customWidth="1"/>
    <col min="35" max="35" width="1.28515625" customWidth="1"/>
    <col min="36" max="36" width="15.5703125" customWidth="1"/>
    <col min="37" max="37" width="1.28515625" customWidth="1"/>
    <col min="38" max="38" width="14.28515625" customWidth="1"/>
    <col min="39" max="39" width="0.28515625" customWidth="1"/>
  </cols>
  <sheetData>
    <row r="1" spans="1:38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</row>
    <row r="2" spans="1:38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</row>
    <row r="3" spans="1:38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</row>
    <row r="4" spans="1:38" ht="14.45" customHeight="1" x14ac:dyDescent="0.2"/>
    <row r="5" spans="1:38" ht="14.45" customHeight="1" x14ac:dyDescent="0.2">
      <c r="A5" s="1" t="s">
        <v>41</v>
      </c>
      <c r="B5" s="29" t="s">
        <v>42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</row>
    <row r="6" spans="1:38" ht="14.45" customHeight="1" x14ac:dyDescent="0.2">
      <c r="A6" s="30" t="s">
        <v>43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 t="s">
        <v>7</v>
      </c>
      <c r="Q6" s="30"/>
      <c r="R6" s="30"/>
      <c r="S6" s="30"/>
      <c r="T6" s="30"/>
      <c r="V6" s="30" t="s">
        <v>8</v>
      </c>
      <c r="W6" s="30"/>
      <c r="X6" s="30"/>
      <c r="Y6" s="30"/>
      <c r="Z6" s="30"/>
      <c r="AA6" s="30"/>
      <c r="AB6" s="30"/>
      <c r="AD6" s="30" t="s">
        <v>9</v>
      </c>
      <c r="AE6" s="30"/>
      <c r="AF6" s="30"/>
      <c r="AG6" s="30"/>
      <c r="AH6" s="30"/>
      <c r="AI6" s="30"/>
      <c r="AJ6" s="30"/>
      <c r="AK6" s="30"/>
      <c r="AL6" s="30"/>
    </row>
    <row r="7" spans="1:38" ht="14.45" customHeight="1" x14ac:dyDescent="0.2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V7" s="31" t="s">
        <v>10</v>
      </c>
      <c r="W7" s="31"/>
      <c r="X7" s="31"/>
      <c r="Y7" s="3"/>
      <c r="Z7" s="31" t="s">
        <v>11</v>
      </c>
      <c r="AA7" s="31"/>
      <c r="AB7" s="31"/>
      <c r="AD7" s="3"/>
      <c r="AE7" s="3"/>
      <c r="AF7" s="3"/>
      <c r="AG7" s="3"/>
      <c r="AH7" s="3"/>
      <c r="AI7" s="3"/>
      <c r="AJ7" s="3"/>
      <c r="AK7" s="3"/>
      <c r="AL7" s="3"/>
    </row>
    <row r="8" spans="1:38" ht="14.45" customHeight="1" x14ac:dyDescent="0.2">
      <c r="A8" s="30" t="s">
        <v>44</v>
      </c>
      <c r="B8" s="30"/>
      <c r="D8" s="2" t="s">
        <v>45</v>
      </c>
      <c r="F8" s="2" t="s">
        <v>46</v>
      </c>
      <c r="H8" s="2" t="s">
        <v>47</v>
      </c>
      <c r="J8" s="2" t="s">
        <v>48</v>
      </c>
      <c r="L8" s="2" t="s">
        <v>49</v>
      </c>
      <c r="N8" s="2" t="s">
        <v>27</v>
      </c>
      <c r="P8" s="2" t="s">
        <v>13</v>
      </c>
      <c r="R8" s="2" t="s">
        <v>14</v>
      </c>
      <c r="T8" s="2" t="s">
        <v>15</v>
      </c>
      <c r="V8" s="4" t="s">
        <v>13</v>
      </c>
      <c r="W8" s="3"/>
      <c r="X8" s="4" t="s">
        <v>14</v>
      </c>
      <c r="Z8" s="4" t="s">
        <v>13</v>
      </c>
      <c r="AA8" s="3"/>
      <c r="AB8" s="4" t="s">
        <v>16</v>
      </c>
      <c r="AD8" s="2" t="s">
        <v>13</v>
      </c>
      <c r="AF8" s="2" t="s">
        <v>17</v>
      </c>
      <c r="AH8" s="2" t="s">
        <v>14</v>
      </c>
      <c r="AJ8" s="2" t="s">
        <v>15</v>
      </c>
      <c r="AL8" s="2" t="s">
        <v>18</v>
      </c>
    </row>
  </sheetData>
  <mergeCells count="11">
    <mergeCell ref="V7:X7"/>
    <mergeCell ref="Z7:AB7"/>
    <mergeCell ref="A8:B8"/>
    <mergeCell ref="A1:AL1"/>
    <mergeCell ref="A2:AL2"/>
    <mergeCell ref="A3:AL3"/>
    <mergeCell ref="B5:AL5"/>
    <mergeCell ref="A6:O6"/>
    <mergeCell ref="P6:T6"/>
    <mergeCell ref="V6:AB6"/>
    <mergeCell ref="AD6:AL6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M8"/>
  <sheetViews>
    <sheetView rightToLeft="1" workbookViewId="0">
      <selection sqref="A1:M1"/>
    </sheetView>
  </sheetViews>
  <sheetFormatPr defaultRowHeight="12.75" x14ac:dyDescent="0.2"/>
  <cols>
    <col min="1" max="1" width="29.85546875" customWidth="1"/>
    <col min="2" max="2" width="1.28515625" customWidth="1"/>
    <col min="3" max="3" width="15.5703125" customWidth="1"/>
    <col min="4" max="4" width="1.28515625" customWidth="1"/>
    <col min="5" max="5" width="15.5703125" customWidth="1"/>
    <col min="6" max="6" width="1.28515625" customWidth="1"/>
    <col min="7" max="7" width="13" customWidth="1"/>
    <col min="8" max="8" width="1.28515625" customWidth="1"/>
    <col min="9" max="9" width="13" customWidth="1"/>
    <col min="10" max="10" width="1.28515625" customWidth="1"/>
    <col min="11" max="11" width="23.42578125" customWidth="1"/>
    <col min="12" max="12" width="1.28515625" customWidth="1"/>
    <col min="13" max="13" width="33.7109375" customWidth="1"/>
    <col min="14" max="14" width="0.28515625" customWidth="1"/>
  </cols>
  <sheetData>
    <row r="1" spans="1:1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2">
      <c r="A4" s="29" t="s">
        <v>50</v>
      </c>
      <c r="B4" s="29"/>
      <c r="C4" s="29"/>
      <c r="D4" s="29"/>
      <c r="E4" s="29"/>
      <c r="F4" s="29"/>
      <c r="G4" s="29"/>
      <c r="H4" s="29"/>
      <c r="I4" s="29"/>
      <c r="J4" s="29"/>
      <c r="K4" s="29"/>
      <c r="L4" s="29"/>
      <c r="M4" s="29"/>
    </row>
    <row r="5" spans="1:13" ht="14.45" customHeight="1" x14ac:dyDescent="0.2">
      <c r="A5" s="29" t="s">
        <v>51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</row>
    <row r="6" spans="1:13" ht="14.45" customHeight="1" x14ac:dyDescent="0.2"/>
    <row r="7" spans="1:13" ht="14.45" customHeight="1" x14ac:dyDescent="0.2">
      <c r="C7" s="30" t="s">
        <v>9</v>
      </c>
      <c r="D7" s="30"/>
      <c r="E7" s="30"/>
      <c r="F7" s="30"/>
      <c r="G7" s="30"/>
      <c r="H7" s="30"/>
      <c r="I7" s="30"/>
      <c r="J7" s="30"/>
      <c r="K7" s="30"/>
      <c r="L7" s="30"/>
      <c r="M7" s="30"/>
    </row>
    <row r="8" spans="1:13" ht="14.45" customHeight="1" x14ac:dyDescent="0.2">
      <c r="A8" s="2" t="s">
        <v>52</v>
      </c>
      <c r="C8" s="4" t="s">
        <v>13</v>
      </c>
      <c r="D8" s="3"/>
      <c r="E8" s="4" t="s">
        <v>53</v>
      </c>
      <c r="F8" s="3"/>
      <c r="G8" s="4" t="s">
        <v>54</v>
      </c>
      <c r="H8" s="3"/>
      <c r="I8" s="4" t="s">
        <v>55</v>
      </c>
      <c r="J8" s="3"/>
      <c r="K8" s="4" t="s">
        <v>56</v>
      </c>
      <c r="L8" s="3"/>
      <c r="M8" s="4" t="s">
        <v>57</v>
      </c>
    </row>
  </sheetData>
  <mergeCells count="6">
    <mergeCell ref="C7:M7"/>
    <mergeCell ref="A1:M1"/>
    <mergeCell ref="A2:M2"/>
    <mergeCell ref="A3:M3"/>
    <mergeCell ref="A4:M4"/>
    <mergeCell ref="A5:M5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28"/>
  <sheetViews>
    <sheetView rightToLeft="1" topLeftCell="A19" workbookViewId="0">
      <selection activeCell="J4" sqref="J1:J1048576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6" bestFit="1" customWidth="1"/>
    <col min="5" max="5" width="1.28515625" customWidth="1"/>
    <col min="6" max="6" width="13.85546875" bestFit="1" customWidth="1"/>
    <col min="7" max="7" width="1.28515625" customWidth="1"/>
    <col min="8" max="8" width="14.8554687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2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2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ht="14.45" customHeight="1" x14ac:dyDescent="0.2"/>
    <row r="5" spans="1:12" ht="14.45" customHeight="1" x14ac:dyDescent="0.2">
      <c r="A5" s="1" t="s">
        <v>58</v>
      </c>
      <c r="B5" s="29" t="s">
        <v>59</v>
      </c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14.45" customHeight="1" x14ac:dyDescent="0.2">
      <c r="D6" s="2" t="s">
        <v>7</v>
      </c>
      <c r="F6" s="30" t="s">
        <v>8</v>
      </c>
      <c r="G6" s="30"/>
      <c r="H6" s="30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30" t="s">
        <v>60</v>
      </c>
      <c r="B8" s="30"/>
      <c r="D8" s="2" t="s">
        <v>61</v>
      </c>
      <c r="F8" s="2" t="s">
        <v>62</v>
      </c>
      <c r="H8" s="2" t="s">
        <v>63</v>
      </c>
      <c r="J8" s="2" t="s">
        <v>61</v>
      </c>
      <c r="L8" s="2" t="s">
        <v>18</v>
      </c>
    </row>
    <row r="9" spans="1:12" ht="21.75" customHeight="1" x14ac:dyDescent="0.2">
      <c r="A9" s="33" t="s">
        <v>64</v>
      </c>
      <c r="B9" s="33"/>
      <c r="D9" s="6">
        <v>5915118</v>
      </c>
      <c r="F9" s="6">
        <v>4314656908</v>
      </c>
      <c r="H9" s="6">
        <v>0</v>
      </c>
      <c r="J9" s="6">
        <v>4320572026</v>
      </c>
      <c r="L9" s="7" t="s">
        <v>65</v>
      </c>
    </row>
    <row r="10" spans="1:12" ht="21.75" customHeight="1" x14ac:dyDescent="0.2">
      <c r="A10" s="39" t="s">
        <v>66</v>
      </c>
      <c r="B10" s="39"/>
      <c r="D10" s="10">
        <v>15936000000</v>
      </c>
      <c r="F10" s="10">
        <v>0</v>
      </c>
      <c r="H10" s="10">
        <v>0</v>
      </c>
      <c r="J10" s="10">
        <v>15936000000</v>
      </c>
      <c r="L10" s="17" t="s">
        <v>67</v>
      </c>
    </row>
    <row r="11" spans="1:12" ht="21.75" customHeight="1" x14ac:dyDescent="0.2">
      <c r="A11" s="39" t="s">
        <v>66</v>
      </c>
      <c r="B11" s="39"/>
      <c r="D11" s="10">
        <v>12000000000</v>
      </c>
      <c r="F11" s="10">
        <v>0</v>
      </c>
      <c r="H11" s="10">
        <v>0</v>
      </c>
      <c r="J11" s="10">
        <v>12000000000</v>
      </c>
      <c r="L11" s="17" t="s">
        <v>68</v>
      </c>
    </row>
    <row r="12" spans="1:12" ht="21.75" customHeight="1" x14ac:dyDescent="0.2">
      <c r="A12" s="39" t="s">
        <v>66</v>
      </c>
      <c r="B12" s="39"/>
      <c r="D12" s="10">
        <v>70000000000</v>
      </c>
      <c r="F12" s="10">
        <v>0</v>
      </c>
      <c r="H12" s="10">
        <v>0</v>
      </c>
      <c r="J12" s="10">
        <v>70000000000</v>
      </c>
      <c r="L12" s="17" t="s">
        <v>69</v>
      </c>
    </row>
    <row r="13" spans="1:12" ht="21.75" customHeight="1" x14ac:dyDescent="0.2">
      <c r="A13" s="39" t="s">
        <v>66</v>
      </c>
      <c r="B13" s="39"/>
      <c r="D13" s="10">
        <v>5800000000</v>
      </c>
      <c r="F13" s="10">
        <v>0</v>
      </c>
      <c r="H13" s="10">
        <v>0</v>
      </c>
      <c r="J13" s="10">
        <v>5800000000</v>
      </c>
      <c r="L13" s="17" t="s">
        <v>70</v>
      </c>
    </row>
    <row r="14" spans="1:12" ht="21.75" customHeight="1" x14ac:dyDescent="0.2">
      <c r="A14" s="39" t="s">
        <v>66</v>
      </c>
      <c r="B14" s="39"/>
      <c r="D14" s="10">
        <v>1850000000</v>
      </c>
      <c r="F14" s="10">
        <v>0</v>
      </c>
      <c r="H14" s="10">
        <v>0</v>
      </c>
      <c r="J14" s="10">
        <v>1850000000</v>
      </c>
      <c r="L14" s="17" t="s">
        <v>71</v>
      </c>
    </row>
    <row r="15" spans="1:12" ht="21.75" customHeight="1" x14ac:dyDescent="0.2">
      <c r="A15" s="39" t="s">
        <v>66</v>
      </c>
      <c r="B15" s="39"/>
      <c r="D15" s="10">
        <v>4400000000</v>
      </c>
      <c r="F15" s="10">
        <v>0</v>
      </c>
      <c r="H15" s="10">
        <v>0</v>
      </c>
      <c r="J15" s="10">
        <v>4400000000</v>
      </c>
      <c r="L15" s="17" t="s">
        <v>72</v>
      </c>
    </row>
    <row r="16" spans="1:12" ht="21.75" customHeight="1" x14ac:dyDescent="0.2">
      <c r="A16" s="39" t="s">
        <v>66</v>
      </c>
      <c r="B16" s="39"/>
      <c r="D16" s="10">
        <v>4500000000</v>
      </c>
      <c r="F16" s="10">
        <v>0</v>
      </c>
      <c r="H16" s="10">
        <v>0</v>
      </c>
      <c r="J16" s="10">
        <v>4500000000</v>
      </c>
      <c r="L16" s="17" t="s">
        <v>73</v>
      </c>
    </row>
    <row r="17" spans="1:12" ht="21.75" customHeight="1" x14ac:dyDescent="0.2">
      <c r="A17" s="39" t="s">
        <v>74</v>
      </c>
      <c r="B17" s="39"/>
      <c r="D17" s="10">
        <v>29769041636</v>
      </c>
      <c r="F17" s="10">
        <v>86815019</v>
      </c>
      <c r="H17" s="10">
        <v>12886974094</v>
      </c>
      <c r="J17" s="10">
        <v>16968882561</v>
      </c>
      <c r="L17" s="17" t="s">
        <v>75</v>
      </c>
    </row>
    <row r="18" spans="1:12" ht="21.75" customHeight="1" x14ac:dyDescent="0.2">
      <c r="A18" s="39" t="s">
        <v>74</v>
      </c>
      <c r="B18" s="39"/>
      <c r="D18" s="10">
        <v>194169370</v>
      </c>
      <c r="F18" s="10">
        <v>821086</v>
      </c>
      <c r="H18" s="10">
        <v>0</v>
      </c>
      <c r="J18" s="10">
        <v>194990456</v>
      </c>
      <c r="L18" s="17" t="s">
        <v>76</v>
      </c>
    </row>
    <row r="19" spans="1:12" ht="21.75" customHeight="1" x14ac:dyDescent="0.2">
      <c r="A19" s="39" t="s">
        <v>66</v>
      </c>
      <c r="B19" s="39"/>
      <c r="D19" s="10">
        <v>2600000000</v>
      </c>
      <c r="F19" s="10">
        <v>0</v>
      </c>
      <c r="H19" s="10">
        <v>0</v>
      </c>
      <c r="J19" s="10">
        <v>2600000000</v>
      </c>
      <c r="L19" s="17" t="s">
        <v>77</v>
      </c>
    </row>
    <row r="20" spans="1:12" ht="21.75" customHeight="1" x14ac:dyDescent="0.2">
      <c r="A20" s="39" t="s">
        <v>66</v>
      </c>
      <c r="B20" s="39"/>
      <c r="D20" s="10">
        <v>30500000000</v>
      </c>
      <c r="F20" s="10">
        <v>0</v>
      </c>
      <c r="H20" s="10">
        <v>0</v>
      </c>
      <c r="J20" s="10">
        <v>30500000000</v>
      </c>
      <c r="L20" s="17" t="s">
        <v>78</v>
      </c>
    </row>
    <row r="21" spans="1:12" ht="21.75" customHeight="1" x14ac:dyDescent="0.2">
      <c r="A21" s="39" t="s">
        <v>66</v>
      </c>
      <c r="B21" s="39"/>
      <c r="D21" s="10">
        <v>1800000000</v>
      </c>
      <c r="F21" s="10">
        <v>0</v>
      </c>
      <c r="H21" s="10">
        <v>0</v>
      </c>
      <c r="J21" s="10">
        <v>1800000000</v>
      </c>
      <c r="L21" s="17" t="s">
        <v>79</v>
      </c>
    </row>
    <row r="22" spans="1:12" ht="21.75" customHeight="1" x14ac:dyDescent="0.2">
      <c r="A22" s="39" t="s">
        <v>66</v>
      </c>
      <c r="B22" s="39"/>
      <c r="D22" s="10">
        <v>3300000000</v>
      </c>
      <c r="F22" s="10">
        <v>0</v>
      </c>
      <c r="H22" s="10">
        <v>0</v>
      </c>
      <c r="J22" s="10">
        <v>3300000000</v>
      </c>
      <c r="L22" s="17" t="s">
        <v>80</v>
      </c>
    </row>
    <row r="23" spans="1:12" ht="21.75" customHeight="1" x14ac:dyDescent="0.2">
      <c r="A23" s="39" t="s">
        <v>66</v>
      </c>
      <c r="B23" s="39"/>
      <c r="D23" s="10">
        <v>2000000000</v>
      </c>
      <c r="F23" s="10">
        <v>0</v>
      </c>
      <c r="H23" s="10">
        <v>0</v>
      </c>
      <c r="J23" s="10">
        <v>2000000000</v>
      </c>
      <c r="L23" s="17" t="s">
        <v>81</v>
      </c>
    </row>
    <row r="24" spans="1:12" ht="21.75" customHeight="1" x14ac:dyDescent="0.2">
      <c r="A24" s="39" t="s">
        <v>66</v>
      </c>
      <c r="B24" s="39"/>
      <c r="D24" s="10">
        <v>3350000000</v>
      </c>
      <c r="F24" s="10">
        <v>0</v>
      </c>
      <c r="H24" s="10">
        <v>0</v>
      </c>
      <c r="J24" s="10">
        <v>3350000000</v>
      </c>
      <c r="L24" s="17" t="s">
        <v>82</v>
      </c>
    </row>
    <row r="25" spans="1:12" ht="21.75" customHeight="1" x14ac:dyDescent="0.2">
      <c r="A25" s="39" t="s">
        <v>66</v>
      </c>
      <c r="B25" s="39"/>
      <c r="D25" s="10">
        <v>3430000000</v>
      </c>
      <c r="F25" s="10">
        <v>0</v>
      </c>
      <c r="H25" s="10">
        <v>0</v>
      </c>
      <c r="J25" s="10">
        <v>3430000000</v>
      </c>
      <c r="L25" s="17" t="s">
        <v>83</v>
      </c>
    </row>
    <row r="26" spans="1:12" ht="21.75" customHeight="1" x14ac:dyDescent="0.2">
      <c r="A26" s="39" t="s">
        <v>66</v>
      </c>
      <c r="B26" s="39"/>
      <c r="D26" s="10">
        <v>3790000000</v>
      </c>
      <c r="F26" s="10">
        <v>0</v>
      </c>
      <c r="H26" s="10">
        <v>0</v>
      </c>
      <c r="J26" s="10">
        <v>3790000000</v>
      </c>
      <c r="L26" s="17" t="s">
        <v>84</v>
      </c>
    </row>
    <row r="27" spans="1:12" ht="21.75" customHeight="1" x14ac:dyDescent="0.2">
      <c r="A27" s="35" t="s">
        <v>66</v>
      </c>
      <c r="B27" s="35"/>
      <c r="D27" s="11">
        <v>4660000000</v>
      </c>
      <c r="F27" s="11">
        <v>0</v>
      </c>
      <c r="H27" s="11">
        <v>0</v>
      </c>
      <c r="J27" s="11">
        <v>4660000000</v>
      </c>
      <c r="L27" s="12" t="s">
        <v>85</v>
      </c>
    </row>
    <row r="28" spans="1:12" ht="21.75" customHeight="1" x14ac:dyDescent="0.2">
      <c r="A28" s="32" t="s">
        <v>21</v>
      </c>
      <c r="B28" s="32"/>
      <c r="D28" s="14">
        <v>199885126124</v>
      </c>
      <c r="F28" s="14">
        <v>4402293013</v>
      </c>
      <c r="H28" s="14">
        <v>12886974094</v>
      </c>
      <c r="J28" s="14">
        <v>191400445043</v>
      </c>
      <c r="L28" s="15">
        <v>0</v>
      </c>
    </row>
  </sheetData>
  <mergeCells count="26">
    <mergeCell ref="A28:B28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A13:B13"/>
    <mergeCell ref="A14:B14"/>
    <mergeCell ref="A15:B15"/>
    <mergeCell ref="A16:B16"/>
    <mergeCell ref="A17:B17"/>
    <mergeCell ref="A8:B8"/>
    <mergeCell ref="A9:B9"/>
    <mergeCell ref="A10:B10"/>
    <mergeCell ref="A11:B11"/>
    <mergeCell ref="A12:B12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L21" sqref="L21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</row>
    <row r="3" spans="1:10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0" ht="14.45" customHeight="1" x14ac:dyDescent="0.2"/>
    <row r="5" spans="1:10" ht="29.1" customHeight="1" x14ac:dyDescent="0.2">
      <c r="A5" s="1" t="s">
        <v>87</v>
      </c>
      <c r="B5" s="29" t="s">
        <v>88</v>
      </c>
      <c r="C5" s="29"/>
      <c r="D5" s="29"/>
      <c r="E5" s="29"/>
      <c r="F5" s="29"/>
      <c r="G5" s="29"/>
      <c r="H5" s="29"/>
      <c r="I5" s="29"/>
      <c r="J5" s="29"/>
    </row>
    <row r="6" spans="1:10" ht="14.45" customHeight="1" x14ac:dyDescent="0.2"/>
    <row r="7" spans="1:10" ht="14.45" customHeight="1" x14ac:dyDescent="0.2">
      <c r="A7" s="30" t="s">
        <v>89</v>
      </c>
      <c r="B7" s="30"/>
      <c r="D7" s="2" t="s">
        <v>90</v>
      </c>
      <c r="F7" s="2" t="s">
        <v>61</v>
      </c>
      <c r="H7" s="2" t="s">
        <v>91</v>
      </c>
      <c r="J7" s="2" t="s">
        <v>92</v>
      </c>
    </row>
    <row r="8" spans="1:10" ht="21.75" customHeight="1" x14ac:dyDescent="0.2">
      <c r="A8" s="33" t="s">
        <v>93</v>
      </c>
      <c r="B8" s="33"/>
      <c r="D8" s="5" t="s">
        <v>94</v>
      </c>
      <c r="F8" s="6">
        <v>-6452870980</v>
      </c>
      <c r="H8" s="7">
        <v>290.97000000000003</v>
      </c>
      <c r="J8" s="7">
        <v>-1.57</v>
      </c>
    </row>
    <row r="9" spans="1:10" ht="21.75" customHeight="1" x14ac:dyDescent="0.2">
      <c r="A9" s="39" t="s">
        <v>95</v>
      </c>
      <c r="B9" s="39"/>
      <c r="D9" s="16" t="s">
        <v>96</v>
      </c>
      <c r="F9" s="10">
        <v>0</v>
      </c>
      <c r="H9" s="17">
        <v>0</v>
      </c>
      <c r="J9" s="17">
        <v>0</v>
      </c>
    </row>
    <row r="10" spans="1:10" ht="21.75" customHeight="1" x14ac:dyDescent="0.2">
      <c r="A10" s="39" t="s">
        <v>97</v>
      </c>
      <c r="B10" s="39"/>
      <c r="D10" s="16" t="s">
        <v>98</v>
      </c>
      <c r="F10" s="10">
        <v>0</v>
      </c>
      <c r="H10" s="17">
        <v>0</v>
      </c>
      <c r="J10" s="17">
        <v>0</v>
      </c>
    </row>
    <row r="11" spans="1:10" ht="21.75" customHeight="1" x14ac:dyDescent="0.2">
      <c r="A11" s="39" t="s">
        <v>99</v>
      </c>
      <c r="B11" s="39"/>
      <c r="D11" s="16" t="s">
        <v>100</v>
      </c>
      <c r="F11" s="10">
        <v>4402293013</v>
      </c>
      <c r="H11" s="17">
        <v>-198.51</v>
      </c>
      <c r="J11" s="17">
        <v>1.07</v>
      </c>
    </row>
    <row r="12" spans="1:10" ht="21.75" customHeight="1" x14ac:dyDescent="0.2">
      <c r="A12" s="35" t="s">
        <v>101</v>
      </c>
      <c r="B12" s="35"/>
      <c r="D12" s="8" t="s">
        <v>102</v>
      </c>
      <c r="F12" s="11">
        <v>32722084</v>
      </c>
      <c r="H12" s="12">
        <v>-1.48</v>
      </c>
      <c r="J12" s="12">
        <v>0.01</v>
      </c>
    </row>
    <row r="13" spans="1:10" ht="21.75" customHeight="1" x14ac:dyDescent="0.2">
      <c r="A13" s="32" t="s">
        <v>21</v>
      </c>
      <c r="B13" s="32"/>
      <c r="D13" s="14"/>
      <c r="F13" s="14">
        <v>-2017855883</v>
      </c>
      <c r="H13" s="15">
        <v>90.98</v>
      </c>
      <c r="J13" s="15">
        <v>-0.49</v>
      </c>
    </row>
  </sheetData>
  <mergeCells count="11">
    <mergeCell ref="A13:B13"/>
    <mergeCell ref="A8:B8"/>
    <mergeCell ref="A9:B9"/>
    <mergeCell ref="A10:B10"/>
    <mergeCell ref="A11:B11"/>
    <mergeCell ref="A12:B12"/>
    <mergeCell ref="A1:J1"/>
    <mergeCell ref="A2:J2"/>
    <mergeCell ref="A3:J3"/>
    <mergeCell ref="B5:J5"/>
    <mergeCell ref="A7:B7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11"/>
  <sheetViews>
    <sheetView rightToLeft="1" workbookViewId="0">
      <selection activeCell="J13" sqref="J13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3" customWidth="1"/>
    <col min="5" max="5" width="1.28515625" customWidth="1"/>
    <col min="6" max="6" width="14.28515625" customWidth="1"/>
    <col min="7" max="7" width="1.28515625" customWidth="1"/>
    <col min="8" max="8" width="13" customWidth="1"/>
    <col min="9" max="9" width="1.28515625" customWidth="1"/>
    <col min="10" max="10" width="14.5703125" bestFit="1" customWidth="1"/>
    <col min="11" max="11" width="1.28515625" customWidth="1"/>
    <col min="12" max="12" width="15.5703125" customWidth="1"/>
    <col min="13" max="13" width="1.28515625" customWidth="1"/>
    <col min="14" max="14" width="14.7109375" bestFit="1" customWidth="1"/>
    <col min="15" max="16" width="1.28515625" customWidth="1"/>
    <col min="17" max="17" width="15.7109375" bestFit="1" customWidth="1"/>
    <col min="18" max="18" width="1.28515625" customWidth="1"/>
    <col min="19" max="19" width="13.7109375" bestFit="1" customWidth="1"/>
    <col min="20" max="20" width="1.28515625" customWidth="1"/>
    <col min="21" max="21" width="14.7109375" bestFit="1" customWidth="1"/>
    <col min="22" max="22" width="1.28515625" customWidth="1"/>
    <col min="23" max="23" width="15.5703125" customWidth="1"/>
    <col min="24" max="24" width="0.28515625" customWidth="1"/>
  </cols>
  <sheetData>
    <row r="1" spans="1:2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3" ht="21.75" customHeight="1" x14ac:dyDescent="0.2">
      <c r="A2" s="27" t="s">
        <v>86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3" ht="14.45" customHeight="1" x14ac:dyDescent="0.2"/>
    <row r="5" spans="1:23" ht="14.45" customHeight="1" x14ac:dyDescent="0.2">
      <c r="A5" s="1" t="s">
        <v>103</v>
      </c>
      <c r="B5" s="29" t="s">
        <v>104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</row>
    <row r="6" spans="1:23" ht="14.45" customHeight="1" x14ac:dyDescent="0.2">
      <c r="D6" s="30" t="s">
        <v>105</v>
      </c>
      <c r="E6" s="30"/>
      <c r="F6" s="30"/>
      <c r="G6" s="30"/>
      <c r="H6" s="30"/>
      <c r="I6" s="30"/>
      <c r="J6" s="30"/>
      <c r="K6" s="30"/>
      <c r="L6" s="30"/>
      <c r="N6" s="30" t="s">
        <v>106</v>
      </c>
      <c r="O6" s="30"/>
      <c r="P6" s="30"/>
      <c r="Q6" s="30"/>
      <c r="R6" s="30"/>
      <c r="S6" s="30"/>
      <c r="T6" s="30"/>
      <c r="U6" s="30"/>
      <c r="V6" s="30"/>
      <c r="W6" s="30"/>
    </row>
    <row r="7" spans="1:23" ht="14.45" customHeight="1" x14ac:dyDescent="0.2">
      <c r="D7" s="3"/>
      <c r="E7" s="3"/>
      <c r="F7" s="3"/>
      <c r="G7" s="3"/>
      <c r="H7" s="3"/>
      <c r="I7" s="3"/>
      <c r="J7" s="31" t="s">
        <v>21</v>
      </c>
      <c r="K7" s="31"/>
      <c r="L7" s="31"/>
      <c r="N7" s="3"/>
      <c r="O7" s="3"/>
      <c r="P7" s="3"/>
      <c r="Q7" s="3"/>
      <c r="R7" s="3"/>
      <c r="S7" s="3"/>
      <c r="T7" s="3"/>
      <c r="U7" s="31" t="s">
        <v>21</v>
      </c>
      <c r="V7" s="31"/>
      <c r="W7" s="31"/>
    </row>
    <row r="8" spans="1:23" ht="14.45" customHeight="1" x14ac:dyDescent="0.2">
      <c r="A8" s="30" t="s">
        <v>107</v>
      </c>
      <c r="B8" s="30"/>
      <c r="D8" s="2" t="s">
        <v>108</v>
      </c>
      <c r="F8" s="2" t="s">
        <v>109</v>
      </c>
      <c r="H8" s="2" t="s">
        <v>110</v>
      </c>
      <c r="J8" s="4" t="s">
        <v>61</v>
      </c>
      <c r="K8" s="3"/>
      <c r="L8" s="4" t="s">
        <v>91</v>
      </c>
      <c r="N8" s="2" t="s">
        <v>108</v>
      </c>
      <c r="P8" s="30" t="s">
        <v>109</v>
      </c>
      <c r="Q8" s="30"/>
      <c r="S8" s="2" t="s">
        <v>110</v>
      </c>
      <c r="U8" s="4" t="s">
        <v>61</v>
      </c>
      <c r="V8" s="3"/>
      <c r="W8" s="4" t="s">
        <v>91</v>
      </c>
    </row>
    <row r="9" spans="1:23" ht="21.75" customHeight="1" x14ac:dyDescent="0.2">
      <c r="A9" s="33" t="s">
        <v>20</v>
      </c>
      <c r="B9" s="33"/>
      <c r="D9" s="6">
        <v>0</v>
      </c>
      <c r="F9" s="6">
        <v>-1906427963</v>
      </c>
      <c r="H9" s="6">
        <v>0</v>
      </c>
      <c r="J9" s="6">
        <v>-1906427963</v>
      </c>
      <c r="L9" s="7">
        <v>85.96</v>
      </c>
      <c r="N9" s="6">
        <v>5083133872</v>
      </c>
      <c r="P9" s="34">
        <v>-7581667176</v>
      </c>
      <c r="Q9" s="34"/>
      <c r="S9" s="6">
        <v>2655452310</v>
      </c>
      <c r="U9" s="6">
        <v>156919006</v>
      </c>
      <c r="W9" s="7">
        <v>0.86</v>
      </c>
    </row>
    <row r="10" spans="1:23" ht="21.75" customHeight="1" x14ac:dyDescent="0.2">
      <c r="A10" s="35" t="s">
        <v>19</v>
      </c>
      <c r="B10" s="35"/>
      <c r="D10" s="11">
        <v>0</v>
      </c>
      <c r="F10" s="11">
        <v>-4546443017</v>
      </c>
      <c r="H10" s="11">
        <v>0</v>
      </c>
      <c r="J10" s="11">
        <v>-4546443017</v>
      </c>
      <c r="L10" s="12">
        <v>205.01</v>
      </c>
      <c r="N10" s="11">
        <v>0</v>
      </c>
      <c r="P10" s="36">
        <v>-9172723394</v>
      </c>
      <c r="Q10" s="37"/>
      <c r="S10" s="11">
        <v>0</v>
      </c>
      <c r="U10" s="11">
        <v>-9172723394</v>
      </c>
      <c r="W10" s="12">
        <v>-50.35</v>
      </c>
    </row>
    <row r="11" spans="1:23" ht="21.75" customHeight="1" x14ac:dyDescent="0.2">
      <c r="A11" s="32" t="s">
        <v>21</v>
      </c>
      <c r="B11" s="32"/>
      <c r="D11" s="14">
        <v>0</v>
      </c>
      <c r="F11" s="14">
        <v>-6452870980</v>
      </c>
      <c r="H11" s="14">
        <v>0</v>
      </c>
      <c r="J11" s="14">
        <v>-6452870980</v>
      </c>
      <c r="L11" s="15">
        <v>290.97000000000003</v>
      </c>
      <c r="N11" s="14">
        <v>5083133872</v>
      </c>
      <c r="Q11" s="14">
        <v>-16754390570</v>
      </c>
      <c r="S11" s="14">
        <v>2655452310</v>
      </c>
      <c r="U11" s="14">
        <v>-9015804388</v>
      </c>
      <c r="W11" s="15">
        <v>-49.49</v>
      </c>
    </row>
  </sheetData>
  <mergeCells count="15">
    <mergeCell ref="A10:B10"/>
    <mergeCell ref="P10:Q10"/>
    <mergeCell ref="A11:B11"/>
    <mergeCell ref="J7:L7"/>
    <mergeCell ref="U7:W7"/>
    <mergeCell ref="A8:B8"/>
    <mergeCell ref="P8:Q8"/>
    <mergeCell ref="A9:B9"/>
    <mergeCell ref="P9:Q9"/>
    <mergeCell ref="A1:W1"/>
    <mergeCell ref="A2:W2"/>
    <mergeCell ref="A3:W3"/>
    <mergeCell ref="B5:W5"/>
    <mergeCell ref="D6:L6"/>
    <mergeCell ref="N6:W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21</vt:i4>
      </vt:variant>
      <vt:variant>
        <vt:lpstr>Named Ranges</vt:lpstr>
      </vt:variant>
      <vt:variant>
        <vt:i4>21</vt:i4>
      </vt:variant>
    </vt:vector>
  </HeadingPairs>
  <TitlesOfParts>
    <vt:vector size="42" baseType="lpstr">
      <vt:lpstr>صورت وضعیت</vt:lpstr>
      <vt:lpstr>سهام</vt:lpstr>
      <vt:lpstr>واحدهای صندوق</vt:lpstr>
      <vt:lpstr>اوراق مشتقه</vt:lpstr>
      <vt:lpstr>اوراق</vt:lpstr>
      <vt:lpstr>تعدیل قیمت</vt:lpstr>
      <vt:lpstr>سپرده</vt:lpstr>
      <vt:lpstr>درآمد</vt:lpstr>
      <vt:lpstr>درآمد سرمایه گذاری در سهام</vt:lpstr>
      <vt:lpstr>درآمد سرمایه گذاری در صندوق</vt:lpstr>
      <vt:lpstr>درآمد سرمایه گذاری در اوراق به</vt:lpstr>
      <vt:lpstr>مبالغ تخصیصی اوراق</vt:lpstr>
      <vt:lpstr>درآمد سپرده بانکی</vt:lpstr>
      <vt:lpstr>سایر درآمدها</vt:lpstr>
      <vt:lpstr>درآمد سود سهام</vt:lpstr>
      <vt:lpstr>درآمد سود صندوق</vt:lpstr>
      <vt:lpstr>سود اوراق بهادار</vt:lpstr>
      <vt:lpstr>سود سپرده بانکی</vt:lpstr>
      <vt:lpstr>درآمد ناشی از فروش</vt:lpstr>
      <vt:lpstr>درآمد اعمال اختیار</vt:lpstr>
      <vt:lpstr>درآمد ناشی از تغییر قیمت اوراق</vt:lpstr>
      <vt:lpstr>اوراق!Print_Area</vt:lpstr>
      <vt:lpstr>'اوراق مشتقه'!Print_Area</vt:lpstr>
      <vt:lpstr>'تعدیل قیمت'!Print_Area</vt:lpstr>
      <vt:lpstr>درآمد!Print_Area</vt:lpstr>
      <vt:lpstr>'درآمد اعمال اختیار'!Print_Area</vt:lpstr>
      <vt:lpstr>'درآمد سپرده بانکی'!Print_Area</vt:lpstr>
      <vt:lpstr>'درآمد سرمایه گذاری در اوراق به'!Print_Area</vt:lpstr>
      <vt:lpstr>'درآمد سرمایه گذاری در سهام'!Print_Area</vt:lpstr>
      <vt:lpstr>'درآمد سرمایه گذاری در صندوق'!Print_Area</vt:lpstr>
      <vt:lpstr>'درآمد سود سهام'!Print_Area</vt:lpstr>
      <vt:lpstr>'درآمد سود صندوق'!Print_Area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سهام!Print_Area</vt:lpstr>
      <vt:lpstr>'سود اوراق بهادار'!Print_Area</vt:lpstr>
      <vt:lpstr>'سود سپرده بانکی'!Print_Area</vt:lpstr>
      <vt:lpstr>'صورت وضعیت'!Print_Area</vt:lpstr>
      <vt:lpstr>'مبالغ تخصیصی اوراق'!Print_Area</vt:lpstr>
      <vt:lpstr>'واحدهای صندوق'!Print_Area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alireza abbaspour</cp:lastModifiedBy>
  <dcterms:created xsi:type="dcterms:W3CDTF">2025-09-24T13:49:12Z</dcterms:created>
  <dcterms:modified xsi:type="dcterms:W3CDTF">2025-09-24T14:09:21Z</dcterms:modified>
</cp:coreProperties>
</file>