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abbaspour\Desktop\صورت وضعیت حامی\"/>
    </mc:Choice>
  </mc:AlternateContent>
  <xr:revisionPtr revIDLastSave="0" documentId="13_ncr:1_{C2AF43CF-9F0E-4A11-9274-359B78E6A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بانکی'!$A$1:$K$25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صندوق'!$A$1:$X$10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اوراق'!$A$1:$S$11</definedName>
    <definedName name="_xlnm.Print_Area" localSheetId="18">'درآمد ناشی از فروش'!$A$1:$S$10</definedName>
    <definedName name="_xlnm.Print_Area" localSheetId="13">'سایر درآمدها'!$A$1:$G$11</definedName>
    <definedName name="_xlnm.Print_Area" localSheetId="6">سپرده!$A$1:$M$26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بانکی'!$A$1:$N$25</definedName>
    <definedName name="_xlnm.Print_Area" localSheetId="0">'صورت وضعیت'!$A$1:$C$15</definedName>
    <definedName name="_xlnm.Print_Area" localSheetId="11">'مبالغ تخصیصی اوراق'!$A$1:$R$20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3" l="1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9" i="13"/>
  <c r="J8" i="13"/>
  <c r="F25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9" i="13"/>
  <c r="F8" i="13"/>
</calcChain>
</file>

<file path=xl/sharedStrings.xml><?xml version="1.0" encoding="utf-8"?>
<sst xmlns="http://schemas.openxmlformats.org/spreadsheetml/2006/main" count="463" uniqueCount="166">
  <si>
    <t>صندوق اختصاصی بازارگردانی حامی نوآفرین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</si>
  <si>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</si>
  <si>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</si>
  <si>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</si>
  <si>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</si>
  <si>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</si>
  <si>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</si>
  <si>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</si>
  <si>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</si>
  <si>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</si>
  <si>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</si>
  <si>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</si>
  <si>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</si>
  <si>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</si>
  <si>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</si>
  <si>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</si>
  <si>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</si>
  <si>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</si>
  <si>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</si>
  <si>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</si>
  <si>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</si>
  <si>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</si>
  <si>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</si>
  <si>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</si>
  <si>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</si>
  <si>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</si>
  <si>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</si>
  <si>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</si>
  <si>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</si>
  <si>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</si>
  <si>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</si>
  <si>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</si>
  <si>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</si>
  <si>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</si>
  <si>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</si>
  <si>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</si>
  <si>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</si>
  <si>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</si>
  <si>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</si>
  <si>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</si>
  <si>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</si>
  <si>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افرا نماد پایدار-ثابت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</si>
  <si>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</si>
  <si>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</si>
  <si>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</si>
  <si>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</si>
  <si>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</si>
  <si>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</si>
  <si>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</si>
  <si>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</si>
  <si>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</si>
  <si>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</si>
  <si>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</si>
  <si>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</si>
  <si>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</si>
  <si>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</si>
  <si>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</si>
  <si>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</si>
  <si>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</si>
  <si>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</si>
  <si>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</si>
  <si>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</si>
  <si>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</si>
  <si>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</si>
  <si>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</si>
  <si>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</t>
  </si>
  <si>
    <t>سپرده بلند مدت بانک گردشگری میدان هروی</t>
  </si>
  <si>
    <t>سپرده کوتاه مدت بانک ملت آذرنوش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</si>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</sst>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10" fontId="5" fillId="0" borderId="5" xfId="1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4524375</xdr:colOff>
      <xdr:row>4</xdr:row>
      <xdr:rowOff>238125</xdr:rowOff>
    </xdr:from>
    <xdr:to>
      <xdr:col>2</xdr:col>
      <xdr:colOff>648258</xdr:colOff>
      <xdr:row>12</xdr:row>
      <xdr:rowOff>152960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394F1-AC62-409F-8385-439498463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314742" y="1238250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zoomScaleNormal="100" workbookViewId="0">
      <selection activeCell="A9" sqref="A9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7" t="s">
        <v>0</v>
      </c>
      <c r="B1" s="27"/>
      <c r="C1" s="27"/>
    </row>
    <row r="2" spans="1:3" ht="21.75" customHeight="1" x14ac:dyDescent="0.2">
      <c r="A2" s="27" t="s">
        <v>1</v>
      </c>
      <c r="B2" s="27"/>
      <c r="C2" s="27"/>
    </row>
    <row r="3" spans="1:3" ht="21.75" customHeight="1" x14ac:dyDescent="0.2">
      <c r="A3" s="27" t="s">
        <v>2</v>
      </c>
      <c r="B3" s="27"/>
      <c r="C3" s="27"/>
    </row>
    <row r="4" spans="1:3" ht="7.35" customHeight="1" x14ac:dyDescent="0.2"/>
    <row r="5" spans="1:3" ht="123.6" customHeight="1" x14ac:dyDescent="0.2">
      <c r="B5" s="28"/>
    </row>
    <row r="6" spans="1:3" ht="123.6" customHeight="1" x14ac:dyDescent="0.2">
      <c r="B6" s="2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L34" sqref="L3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4.45" customHeight="1" x14ac:dyDescent="0.2"/>
    <row r="5" spans="1:23" ht="14.45" customHeight="1" x14ac:dyDescent="0.2">
      <c r="A5" s="1" t="s">
        <v>93</v>
      </c>
      <c r="B5" s="29" t="s">
        <v>94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ht="14.45" customHeight="1" x14ac:dyDescent="0.2">
      <c r="D6" s="30" t="s">
        <v>87</v>
      </c>
      <c r="E6" s="30"/>
      <c r="F6" s="30"/>
      <c r="G6" s="30"/>
      <c r="H6" s="30"/>
      <c r="I6" s="30"/>
      <c r="J6" s="30"/>
      <c r="K6" s="30"/>
      <c r="L6" s="30"/>
      <c r="N6" s="30" t="s">
        <v>88</v>
      </c>
      <c r="O6" s="30"/>
      <c r="P6" s="30"/>
      <c r="Q6" s="30"/>
      <c r="R6" s="30"/>
      <c r="S6" s="30"/>
      <c r="T6" s="30"/>
      <c r="U6" s="30"/>
      <c r="V6" s="30"/>
      <c r="W6" s="30"/>
    </row>
    <row r="7" spans="1:23" ht="14.45" customHeight="1" x14ac:dyDescent="0.2">
      <c r="D7" s="3"/>
      <c r="E7" s="3"/>
      <c r="F7" s="3"/>
      <c r="G7" s="3"/>
      <c r="H7" s="3"/>
      <c r="I7" s="3"/>
      <c r="J7" s="31" t="s">
        <v>21</v>
      </c>
      <c r="K7" s="31"/>
      <c r="L7" s="31"/>
      <c r="N7" s="3"/>
      <c r="O7" s="3"/>
      <c r="P7" s="3"/>
      <c r="Q7" s="3"/>
      <c r="R7" s="3"/>
      <c r="S7" s="3"/>
      <c r="T7" s="3"/>
      <c r="U7" s="31" t="s">
        <v>21</v>
      </c>
      <c r="V7" s="31"/>
      <c r="W7" s="31"/>
    </row>
    <row r="8" spans="1:23" ht="14.45" customHeight="1" x14ac:dyDescent="0.2">
      <c r="A8" s="30" t="s">
        <v>38</v>
      </c>
      <c r="B8" s="30"/>
      <c r="D8" s="2" t="s">
        <v>95</v>
      </c>
      <c r="F8" s="2" t="s">
        <v>91</v>
      </c>
      <c r="H8" s="2" t="s">
        <v>92</v>
      </c>
      <c r="J8" s="4" t="s">
        <v>62</v>
      </c>
      <c r="K8" s="3"/>
      <c r="L8" s="4" t="s">
        <v>73</v>
      </c>
      <c r="N8" s="2" t="s">
        <v>95</v>
      </c>
      <c r="P8" s="30" t="s">
        <v>91</v>
      </c>
      <c r="Q8" s="30"/>
      <c r="S8" s="2" t="s">
        <v>92</v>
      </c>
      <c r="U8" s="4" t="s">
        <v>62</v>
      </c>
      <c r="V8" s="3"/>
      <c r="W8" s="4" t="s">
        <v>73</v>
      </c>
    </row>
    <row r="9" spans="1:23" ht="21.75" customHeight="1" x14ac:dyDescent="0.2">
      <c r="A9" s="40" t="s">
        <v>41</v>
      </c>
      <c r="B9" s="40"/>
      <c r="D9" s="16">
        <v>0</v>
      </c>
      <c r="F9" s="16">
        <v>490957527</v>
      </c>
      <c r="H9" s="16">
        <v>0</v>
      </c>
      <c r="J9" s="16">
        <v>490957527</v>
      </c>
      <c r="L9" s="17">
        <v>7.73</v>
      </c>
      <c r="N9" s="16">
        <v>0</v>
      </c>
      <c r="P9" s="34">
        <v>845339393</v>
      </c>
      <c r="Q9" s="41"/>
      <c r="S9" s="16">
        <v>27593280</v>
      </c>
      <c r="U9" s="16">
        <v>872932673</v>
      </c>
      <c r="W9" s="17">
        <v>3.84</v>
      </c>
    </row>
    <row r="10" spans="1:23" ht="21.75" customHeight="1" x14ac:dyDescent="0.2">
      <c r="A10" s="32" t="s">
        <v>21</v>
      </c>
      <c r="B10" s="32"/>
      <c r="D10" s="14">
        <v>0</v>
      </c>
      <c r="F10" s="14">
        <v>490957527</v>
      </c>
      <c r="H10" s="14">
        <v>0</v>
      </c>
      <c r="J10" s="14">
        <v>490957527</v>
      </c>
      <c r="L10" s="15">
        <v>7.73</v>
      </c>
      <c r="N10" s="14">
        <v>0</v>
      </c>
      <c r="Q10" s="14">
        <v>845339393</v>
      </c>
      <c r="S10" s="14">
        <v>27593280</v>
      </c>
      <c r="U10" s="14">
        <v>872932673</v>
      </c>
      <c r="W10" s="15">
        <v>3.84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14.45" customHeight="1" x14ac:dyDescent="0.2">
      <c r="A5" s="1" t="s">
        <v>96</v>
      </c>
      <c r="B5" s="29" t="s">
        <v>97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14.45" customHeight="1" x14ac:dyDescent="0.2">
      <c r="D6" s="30" t="s">
        <v>87</v>
      </c>
      <c r="E6" s="30"/>
      <c r="F6" s="30"/>
      <c r="G6" s="30"/>
      <c r="H6" s="30"/>
      <c r="I6" s="30"/>
      <c r="J6" s="30"/>
      <c r="L6" s="30" t="s">
        <v>88</v>
      </c>
      <c r="M6" s="30"/>
      <c r="N6" s="30"/>
      <c r="O6" s="30"/>
      <c r="P6" s="30"/>
      <c r="Q6" s="30"/>
      <c r="R6" s="3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0" t="s">
        <v>98</v>
      </c>
      <c r="B8" s="30"/>
      <c r="D8" s="2" t="s">
        <v>99</v>
      </c>
      <c r="F8" s="2" t="s">
        <v>91</v>
      </c>
      <c r="H8" s="2" t="s">
        <v>92</v>
      </c>
      <c r="J8" s="2" t="s">
        <v>21</v>
      </c>
      <c r="L8" s="2" t="s">
        <v>99</v>
      </c>
      <c r="N8" s="2" t="s">
        <v>91</v>
      </c>
      <c r="P8" s="2" t="s">
        <v>92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14.45" customHeight="1" x14ac:dyDescent="0.2"/>
    <row r="5" spans="1:17" ht="14.45" customHeight="1" x14ac:dyDescent="0.2">
      <c r="A5" s="1" t="s">
        <v>100</v>
      </c>
      <c r="B5" s="29" t="s">
        <v>101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29.1" customHeight="1" x14ac:dyDescent="0.2">
      <c r="M6" s="44" t="s">
        <v>102</v>
      </c>
      <c r="Q6" s="44" t="s">
        <v>103</v>
      </c>
    </row>
    <row r="7" spans="1:17" ht="14.45" customHeight="1" x14ac:dyDescent="0.2">
      <c r="A7" s="30" t="s">
        <v>104</v>
      </c>
      <c r="B7" s="30"/>
      <c r="D7" s="2" t="s">
        <v>105</v>
      </c>
      <c r="F7" s="2" t="s">
        <v>106</v>
      </c>
      <c r="H7" s="2" t="s">
        <v>32</v>
      </c>
      <c r="J7" s="30" t="s">
        <v>107</v>
      </c>
      <c r="K7" s="30"/>
      <c r="M7" s="44"/>
      <c r="O7" s="2" t="s">
        <v>108</v>
      </c>
      <c r="Q7" s="44"/>
    </row>
    <row r="8" spans="1:17" ht="14.45" customHeight="1" x14ac:dyDescent="0.2">
      <c r="A8" s="31" t="s">
        <v>109</v>
      </c>
      <c r="B8" s="48"/>
      <c r="D8" s="31" t="s">
        <v>110</v>
      </c>
      <c r="F8" s="4" t="s">
        <v>111</v>
      </c>
      <c r="H8" s="3"/>
      <c r="J8" s="3"/>
      <c r="K8" s="3"/>
      <c r="M8" s="3"/>
      <c r="O8" s="3"/>
      <c r="Q8" s="3"/>
    </row>
    <row r="9" spans="1:17" ht="14.45" customHeight="1" x14ac:dyDescent="0.2">
      <c r="A9" s="30"/>
      <c r="B9" s="30"/>
      <c r="D9" s="30"/>
      <c r="F9" s="4" t="s">
        <v>112</v>
      </c>
    </row>
    <row r="10" spans="1:17" ht="14.45" customHeight="1" x14ac:dyDescent="0.2">
      <c r="A10" s="31" t="s">
        <v>109</v>
      </c>
      <c r="B10" s="48"/>
      <c r="D10" s="31" t="s">
        <v>113</v>
      </c>
      <c r="F10" s="4" t="s">
        <v>111</v>
      </c>
    </row>
    <row r="11" spans="1:17" ht="14.45" customHeight="1" x14ac:dyDescent="0.2">
      <c r="A11" s="30"/>
      <c r="B11" s="30"/>
      <c r="D11" s="30"/>
      <c r="F11" s="4" t="s">
        <v>114</v>
      </c>
    </row>
    <row r="12" spans="1:17" ht="65.45" customHeight="1" x14ac:dyDescent="0.2">
      <c r="A12" s="45" t="s">
        <v>115</v>
      </c>
      <c r="B12" s="45"/>
      <c r="D12" s="21" t="s">
        <v>116</v>
      </c>
      <c r="F12" s="4" t="s">
        <v>117</v>
      </c>
    </row>
    <row r="13" spans="1:17" ht="14.45" customHeight="1" x14ac:dyDescent="0.2">
      <c r="A13" s="45" t="s">
        <v>118</v>
      </c>
      <c r="B13" s="46"/>
      <c r="D13" s="45" t="s">
        <v>118</v>
      </c>
      <c r="F13" s="4" t="s">
        <v>119</v>
      </c>
    </row>
    <row r="14" spans="1:17" ht="14.45" customHeight="1" x14ac:dyDescent="0.2">
      <c r="A14" s="47"/>
      <c r="B14" s="47"/>
      <c r="D14" s="47"/>
      <c r="F14" s="4" t="s">
        <v>120</v>
      </c>
    </row>
    <row r="15" spans="1:17" ht="14.45" customHeight="1" x14ac:dyDescent="0.2">
      <c r="A15" s="47"/>
      <c r="B15" s="47"/>
      <c r="D15" s="47"/>
      <c r="F15" s="4" t="s">
        <v>121</v>
      </c>
    </row>
    <row r="16" spans="1:17" ht="14.45" customHeight="1" x14ac:dyDescent="0.2">
      <c r="A16" s="44"/>
      <c r="B16" s="44"/>
      <c r="D16" s="44"/>
      <c r="F16" s="4" t="s">
        <v>122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0" t="s">
        <v>123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5"/>
  <sheetViews>
    <sheetView rightToLeft="1" topLeftCell="A4" workbookViewId="0">
      <selection activeCell="J26" sqref="J2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 x14ac:dyDescent="0.2"/>
    <row r="5" spans="1:10" ht="14.45" customHeight="1" x14ac:dyDescent="0.2">
      <c r="A5" s="1" t="s">
        <v>124</v>
      </c>
      <c r="B5" s="29" t="s">
        <v>125</v>
      </c>
      <c r="C5" s="29"/>
      <c r="D5" s="29"/>
      <c r="E5" s="29"/>
      <c r="F5" s="29"/>
      <c r="G5" s="29"/>
      <c r="H5" s="29"/>
      <c r="I5" s="29"/>
      <c r="J5" s="29"/>
    </row>
    <row r="6" spans="1:10" ht="14.45" customHeight="1" x14ac:dyDescent="0.2">
      <c r="D6" s="30" t="s">
        <v>87</v>
      </c>
      <c r="E6" s="30"/>
      <c r="F6" s="30"/>
      <c r="H6" s="30" t="s">
        <v>88</v>
      </c>
      <c r="I6" s="30"/>
      <c r="J6" s="30"/>
    </row>
    <row r="7" spans="1:10" ht="36.4" customHeight="1" x14ac:dyDescent="0.2">
      <c r="A7" s="30" t="s">
        <v>126</v>
      </c>
      <c r="B7" s="30"/>
      <c r="D7" s="21" t="s">
        <v>127</v>
      </c>
      <c r="E7" s="3"/>
      <c r="F7" s="21" t="s">
        <v>128</v>
      </c>
      <c r="H7" s="21" t="s">
        <v>127</v>
      </c>
      <c r="I7" s="3"/>
      <c r="J7" s="21" t="s">
        <v>128</v>
      </c>
    </row>
    <row r="8" spans="1:10" ht="21.75" customHeight="1" x14ac:dyDescent="0.2">
      <c r="A8" s="33" t="s">
        <v>65</v>
      </c>
      <c r="B8" s="33"/>
      <c r="D8" s="6">
        <v>130257</v>
      </c>
      <c r="F8" s="7">
        <f>D8/D25*100</f>
        <v>2.9452616591671794E-3</v>
      </c>
      <c r="H8" s="6">
        <v>225675</v>
      </c>
      <c r="J8" s="7">
        <f>H8/$H$25*100</f>
        <v>2.5771987594819276E-3</v>
      </c>
    </row>
    <row r="9" spans="1:10" ht="21.75" customHeight="1" x14ac:dyDescent="0.2">
      <c r="A9" s="42" t="s">
        <v>66</v>
      </c>
      <c r="B9" s="42"/>
      <c r="D9" s="10">
        <v>736051514</v>
      </c>
      <c r="F9" s="19">
        <f>D9/$D$25*100</f>
        <v>16.642977370553247</v>
      </c>
      <c r="H9" s="10">
        <v>1490706385</v>
      </c>
      <c r="J9" s="19">
        <f>H9/$H$25*100</f>
        <v>17.02380257526881</v>
      </c>
    </row>
    <row r="10" spans="1:10" ht="21.75" customHeight="1" x14ac:dyDescent="0.2">
      <c r="A10" s="42" t="s">
        <v>66</v>
      </c>
      <c r="B10" s="42"/>
      <c r="D10" s="10">
        <v>305753424</v>
      </c>
      <c r="F10" s="19">
        <f t="shared" ref="F10:F24" si="0">D10/$D$25*100</f>
        <v>6.91343910013501</v>
      </c>
      <c r="H10" s="10">
        <v>611803275</v>
      </c>
      <c r="J10" s="19">
        <f t="shared" ref="J10:J24" si="1">H10/$H$25*100</f>
        <v>6.9867669940267216</v>
      </c>
    </row>
    <row r="11" spans="1:10" ht="21.75" customHeight="1" x14ac:dyDescent="0.2">
      <c r="A11" s="42" t="s">
        <v>66</v>
      </c>
      <c r="B11" s="42"/>
      <c r="D11" s="10">
        <v>1783561642</v>
      </c>
      <c r="F11" s="19">
        <f t="shared" si="0"/>
        <v>40.328394796009874</v>
      </c>
      <c r="H11" s="10">
        <v>3571681997</v>
      </c>
      <c r="J11" s="19">
        <f t="shared" si="1"/>
        <v>40.788454245850595</v>
      </c>
    </row>
    <row r="12" spans="1:10" ht="21.75" customHeight="1" x14ac:dyDescent="0.2">
      <c r="A12" s="42" t="s">
        <v>66</v>
      </c>
      <c r="B12" s="42"/>
      <c r="D12" s="10">
        <v>147780821</v>
      </c>
      <c r="F12" s="19">
        <f t="shared" si="0"/>
        <v>3.3414955514985598</v>
      </c>
      <c r="H12" s="10">
        <v>295913316</v>
      </c>
      <c r="J12" s="19">
        <f t="shared" si="1"/>
        <v>3.3793172965963603</v>
      </c>
    </row>
    <row r="13" spans="1:10" ht="21.75" customHeight="1" x14ac:dyDescent="0.2">
      <c r="A13" s="42" t="s">
        <v>66</v>
      </c>
      <c r="B13" s="42"/>
      <c r="D13" s="10">
        <v>47136985</v>
      </c>
      <c r="F13" s="19">
        <f t="shared" si="0"/>
        <v>1.0658218341374239</v>
      </c>
      <c r="H13" s="10">
        <v>94386127</v>
      </c>
      <c r="J13" s="19">
        <f t="shared" si="1"/>
        <v>1.0778854964737061</v>
      </c>
    </row>
    <row r="14" spans="1:10" ht="21.75" customHeight="1" x14ac:dyDescent="0.2">
      <c r="A14" s="42" t="s">
        <v>66</v>
      </c>
      <c r="B14" s="42"/>
      <c r="D14" s="10">
        <v>112109588</v>
      </c>
      <c r="F14" s="19">
        <f t="shared" si="0"/>
        <v>2.5349276519605772</v>
      </c>
      <c r="H14" s="10">
        <v>224278461</v>
      </c>
      <c r="J14" s="19">
        <f t="shared" si="1"/>
        <v>2.5612503443789336</v>
      </c>
    </row>
    <row r="15" spans="1:10" ht="21.75" customHeight="1" x14ac:dyDescent="0.2">
      <c r="A15" s="42" t="s">
        <v>66</v>
      </c>
      <c r="B15" s="42"/>
      <c r="D15" s="10">
        <v>114657536</v>
      </c>
      <c r="F15" s="19">
        <f t="shared" si="0"/>
        <v>2.592539707772946</v>
      </c>
      <c r="H15" s="10">
        <v>229496978</v>
      </c>
      <c r="J15" s="19">
        <f t="shared" si="1"/>
        <v>2.6208455832788355</v>
      </c>
    </row>
    <row r="16" spans="1:10" ht="21.75" customHeight="1" x14ac:dyDescent="0.2">
      <c r="A16" s="42" t="s">
        <v>67</v>
      </c>
      <c r="B16" s="42"/>
      <c r="D16" s="10">
        <v>46762</v>
      </c>
      <c r="F16" s="19">
        <f t="shared" si="0"/>
        <v>1.0573429889063593E-3</v>
      </c>
      <c r="H16" s="10">
        <v>93728</v>
      </c>
      <c r="J16" s="19">
        <f t="shared" si="1"/>
        <v>1.0703697145395907E-3</v>
      </c>
    </row>
    <row r="17" spans="1:10" ht="21.75" customHeight="1" x14ac:dyDescent="0.2">
      <c r="A17" s="42" t="s">
        <v>67</v>
      </c>
      <c r="B17" s="42"/>
      <c r="D17" s="10">
        <v>14946381</v>
      </c>
      <c r="F17" s="19">
        <f t="shared" si="0"/>
        <v>0.33795498823560199</v>
      </c>
      <c r="H17" s="10">
        <v>15715373</v>
      </c>
      <c r="J17" s="19">
        <f t="shared" si="1"/>
        <v>0.17946888135768596</v>
      </c>
    </row>
    <row r="18" spans="1:10" ht="21.75" customHeight="1" x14ac:dyDescent="0.2">
      <c r="A18" s="42" t="s">
        <v>66</v>
      </c>
      <c r="B18" s="42"/>
      <c r="D18" s="10">
        <v>66246574</v>
      </c>
      <c r="F18" s="19">
        <f t="shared" si="0"/>
        <v>1.4979117778958622</v>
      </c>
      <c r="H18" s="10">
        <v>132563216</v>
      </c>
      <c r="J18" s="19">
        <f t="shared" si="1"/>
        <v>1.5138662050654028</v>
      </c>
    </row>
    <row r="19" spans="1:10" ht="21.75" customHeight="1" x14ac:dyDescent="0.2">
      <c r="A19" s="42" t="s">
        <v>66</v>
      </c>
      <c r="B19" s="42"/>
      <c r="D19" s="10">
        <v>777123286</v>
      </c>
      <c r="F19" s="19">
        <f t="shared" si="0"/>
        <v>17.571657712843152</v>
      </c>
      <c r="H19" s="10">
        <v>1555616432</v>
      </c>
      <c r="J19" s="19">
        <f t="shared" si="1"/>
        <v>17.765072510380424</v>
      </c>
    </row>
    <row r="20" spans="1:10" ht="21.75" customHeight="1" x14ac:dyDescent="0.2">
      <c r="A20" s="42" t="s">
        <v>66</v>
      </c>
      <c r="B20" s="42"/>
      <c r="D20" s="10">
        <v>45863013</v>
      </c>
      <c r="F20" s="19">
        <f t="shared" si="0"/>
        <v>1.0370158514535566</v>
      </c>
      <c r="H20" s="10">
        <v>91903920</v>
      </c>
      <c r="J20" s="19">
        <f t="shared" si="1"/>
        <v>1.0495387996699959</v>
      </c>
    </row>
    <row r="21" spans="1:10" ht="21.75" customHeight="1" x14ac:dyDescent="0.2">
      <c r="A21" s="42" t="s">
        <v>66</v>
      </c>
      <c r="B21" s="42"/>
      <c r="D21" s="10">
        <v>84082190</v>
      </c>
      <c r="F21" s="19">
        <f t="shared" si="0"/>
        <v>1.9011957163592743</v>
      </c>
      <c r="H21" s="10">
        <v>168357040</v>
      </c>
      <c r="J21" s="19">
        <f t="shared" si="1"/>
        <v>1.9226301302228836</v>
      </c>
    </row>
    <row r="22" spans="1:10" ht="21.75" customHeight="1" x14ac:dyDescent="0.2">
      <c r="A22" s="42" t="s">
        <v>66</v>
      </c>
      <c r="B22" s="42"/>
      <c r="D22" s="10">
        <v>51003833</v>
      </c>
      <c r="F22" s="19">
        <f t="shared" si="0"/>
        <v>1.1532557467580684</v>
      </c>
      <c r="H22" s="10">
        <v>101962718</v>
      </c>
      <c r="J22" s="19">
        <f t="shared" si="1"/>
        <v>1.1644098386751107</v>
      </c>
    </row>
    <row r="23" spans="1:10" ht="21.75" customHeight="1" x14ac:dyDescent="0.2">
      <c r="A23" s="42" t="s">
        <v>66</v>
      </c>
      <c r="B23" s="42"/>
      <c r="D23" s="10">
        <v>85356164</v>
      </c>
      <c r="F23" s="19">
        <f t="shared" si="0"/>
        <v>1.9300017442654587</v>
      </c>
      <c r="H23" s="10">
        <v>121150676</v>
      </c>
      <c r="J23" s="19">
        <f t="shared" si="1"/>
        <v>1.3835354908501027</v>
      </c>
    </row>
    <row r="24" spans="1:10" ht="21.75" customHeight="1" x14ac:dyDescent="0.2">
      <c r="A24" s="35" t="s">
        <v>66</v>
      </c>
      <c r="B24" s="35"/>
      <c r="D24" s="11">
        <v>50745204</v>
      </c>
      <c r="F24" s="19">
        <f t="shared" si="0"/>
        <v>1.1474078454733103</v>
      </c>
      <c r="H24" s="11">
        <v>50745204</v>
      </c>
      <c r="J24" s="19">
        <f t="shared" si="1"/>
        <v>0.57950803943040807</v>
      </c>
    </row>
    <row r="25" spans="1:10" ht="21.75" customHeight="1" x14ac:dyDescent="0.2">
      <c r="A25" s="32" t="s">
        <v>21</v>
      </c>
      <c r="B25" s="32"/>
      <c r="D25" s="14">
        <v>4422595174</v>
      </c>
      <c r="F25" s="14">
        <f>SUM(F8:F24)</f>
        <v>99.999999999999972</v>
      </c>
      <c r="H25" s="14">
        <v>8756600521</v>
      </c>
      <c r="J25" s="14">
        <f>SUM(J8:J24)</f>
        <v>100</v>
      </c>
    </row>
  </sheetData>
  <mergeCells count="25">
    <mergeCell ref="A22:B22"/>
    <mergeCell ref="A23:B23"/>
    <mergeCell ref="A24:B24"/>
    <mergeCell ref="A25:B25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9" sqref="F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7" t="s">
        <v>0</v>
      </c>
      <c r="B1" s="27"/>
      <c r="C1" s="27"/>
      <c r="D1" s="27"/>
      <c r="E1" s="27"/>
      <c r="F1" s="27"/>
    </row>
    <row r="2" spans="1:6" ht="21.75" customHeight="1" x14ac:dyDescent="0.2">
      <c r="A2" s="27" t="s">
        <v>68</v>
      </c>
      <c r="B2" s="27"/>
      <c r="C2" s="27"/>
      <c r="D2" s="27"/>
      <c r="E2" s="27"/>
      <c r="F2" s="27"/>
    </row>
    <row r="3" spans="1:6" ht="21.75" customHeight="1" x14ac:dyDescent="0.2">
      <c r="A3" s="27" t="s">
        <v>2</v>
      </c>
      <c r="B3" s="27"/>
      <c r="C3" s="27"/>
      <c r="D3" s="27"/>
      <c r="E3" s="27"/>
      <c r="F3" s="27"/>
    </row>
    <row r="4" spans="1:6" ht="14.45" customHeight="1" x14ac:dyDescent="0.2"/>
    <row r="5" spans="1:6" ht="29.1" customHeight="1" x14ac:dyDescent="0.2">
      <c r="A5" s="1" t="s">
        <v>129</v>
      </c>
      <c r="B5" s="29" t="s">
        <v>83</v>
      </c>
      <c r="C5" s="29"/>
      <c r="D5" s="29"/>
      <c r="E5" s="29"/>
      <c r="F5" s="29"/>
    </row>
    <row r="6" spans="1:6" ht="14.45" customHeight="1" x14ac:dyDescent="0.2">
      <c r="D6" s="2" t="s">
        <v>87</v>
      </c>
      <c r="F6" s="2" t="s">
        <v>9</v>
      </c>
    </row>
    <row r="7" spans="1:6" ht="14.45" customHeight="1" x14ac:dyDescent="0.2">
      <c r="A7" s="30" t="s">
        <v>83</v>
      </c>
      <c r="B7" s="30"/>
      <c r="D7" s="4" t="s">
        <v>62</v>
      </c>
      <c r="F7" s="4" t="s">
        <v>62</v>
      </c>
    </row>
    <row r="8" spans="1:6" ht="21.75" customHeight="1" x14ac:dyDescent="0.2">
      <c r="A8" s="33" t="s">
        <v>83</v>
      </c>
      <c r="B8" s="33"/>
      <c r="D8" s="6">
        <v>0</v>
      </c>
      <c r="F8" s="6">
        <v>0</v>
      </c>
    </row>
    <row r="9" spans="1:6" ht="21.75" customHeight="1" x14ac:dyDescent="0.2">
      <c r="A9" s="42" t="s">
        <v>130</v>
      </c>
      <c r="B9" s="42"/>
      <c r="D9" s="10">
        <v>0</v>
      </c>
      <c r="F9" s="10">
        <v>32722084</v>
      </c>
    </row>
    <row r="10" spans="1:6" ht="21.75" customHeight="1" x14ac:dyDescent="0.2">
      <c r="A10" s="35" t="s">
        <v>131</v>
      </c>
      <c r="B10" s="35"/>
      <c r="D10" s="11">
        <v>0</v>
      </c>
      <c r="F10" s="11">
        <v>0</v>
      </c>
    </row>
    <row r="11" spans="1:6" ht="21.75" customHeight="1" x14ac:dyDescent="0.2">
      <c r="A11" s="32" t="s">
        <v>21</v>
      </c>
      <c r="B11" s="32"/>
      <c r="D11" s="14">
        <v>0</v>
      </c>
      <c r="F11" s="14">
        <v>32722084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4.45" customHeight="1" x14ac:dyDescent="0.2"/>
    <row r="5" spans="1:19" ht="14.45" customHeight="1" x14ac:dyDescent="0.2">
      <c r="A5" s="29" t="s">
        <v>90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4.45" customHeight="1" x14ac:dyDescent="0.2">
      <c r="A6" s="30" t="s">
        <v>23</v>
      </c>
      <c r="C6" s="30" t="s">
        <v>132</v>
      </c>
      <c r="D6" s="30"/>
      <c r="E6" s="30"/>
      <c r="F6" s="30"/>
      <c r="G6" s="30"/>
      <c r="I6" s="30" t="s">
        <v>87</v>
      </c>
      <c r="J6" s="30"/>
      <c r="K6" s="30"/>
      <c r="L6" s="30"/>
      <c r="M6" s="30"/>
      <c r="O6" s="30" t="s">
        <v>88</v>
      </c>
      <c r="P6" s="30"/>
      <c r="Q6" s="30"/>
      <c r="R6" s="30"/>
      <c r="S6" s="30"/>
    </row>
    <row r="7" spans="1:19" ht="29.1" customHeight="1" x14ac:dyDescent="0.2">
      <c r="A7" s="30"/>
      <c r="C7" s="21" t="s">
        <v>133</v>
      </c>
      <c r="D7" s="3"/>
      <c r="E7" s="21" t="s">
        <v>134</v>
      </c>
      <c r="F7" s="3"/>
      <c r="G7" s="21" t="s">
        <v>135</v>
      </c>
      <c r="I7" s="21" t="s">
        <v>136</v>
      </c>
      <c r="J7" s="3"/>
      <c r="K7" s="21" t="s">
        <v>137</v>
      </c>
      <c r="L7" s="3"/>
      <c r="M7" s="21" t="s">
        <v>138</v>
      </c>
      <c r="O7" s="21" t="s">
        <v>136</v>
      </c>
      <c r="P7" s="3"/>
      <c r="Q7" s="21" t="s">
        <v>137</v>
      </c>
      <c r="R7" s="3"/>
      <c r="S7" s="21" t="s">
        <v>138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4.45" customHeight="1" x14ac:dyDescent="0.2"/>
    <row r="5" spans="1:11" ht="14.45" customHeight="1" x14ac:dyDescent="0.2">
      <c r="A5" s="29" t="s">
        <v>95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4.45" customHeight="1" x14ac:dyDescent="0.2">
      <c r="I6" s="2" t="s">
        <v>87</v>
      </c>
      <c r="K6" s="2" t="s">
        <v>88</v>
      </c>
    </row>
    <row r="7" spans="1:11" ht="29.1" customHeight="1" x14ac:dyDescent="0.2">
      <c r="A7" s="2" t="s">
        <v>139</v>
      </c>
      <c r="C7" s="20" t="s">
        <v>140</v>
      </c>
      <c r="E7" s="20" t="s">
        <v>141</v>
      </c>
      <c r="G7" s="20" t="s">
        <v>142</v>
      </c>
      <c r="I7" s="21" t="s">
        <v>143</v>
      </c>
      <c r="K7" s="21" t="s">
        <v>143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B40" sqref="B4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4.45" customHeight="1" x14ac:dyDescent="0.2"/>
    <row r="5" spans="1:19" ht="14.45" customHeight="1" x14ac:dyDescent="0.2">
      <c r="A5" s="29" t="s">
        <v>144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4.45" customHeight="1" x14ac:dyDescent="0.2">
      <c r="A6" s="30" t="s">
        <v>71</v>
      </c>
      <c r="I6" s="30" t="s">
        <v>87</v>
      </c>
      <c r="J6" s="30"/>
      <c r="K6" s="30"/>
      <c r="L6" s="30"/>
      <c r="M6" s="30"/>
      <c r="O6" s="30" t="s">
        <v>88</v>
      </c>
      <c r="P6" s="30"/>
      <c r="Q6" s="30"/>
      <c r="R6" s="30"/>
      <c r="S6" s="30"/>
    </row>
    <row r="7" spans="1:19" ht="29.1" customHeight="1" x14ac:dyDescent="0.2">
      <c r="A7" s="30"/>
      <c r="C7" s="20" t="s">
        <v>145</v>
      </c>
      <c r="E7" s="20" t="s">
        <v>49</v>
      </c>
      <c r="G7" s="20" t="s">
        <v>146</v>
      </c>
      <c r="I7" s="21" t="s">
        <v>147</v>
      </c>
      <c r="J7" s="3"/>
      <c r="K7" s="21" t="s">
        <v>137</v>
      </c>
      <c r="L7" s="3"/>
      <c r="M7" s="21" t="s">
        <v>148</v>
      </c>
      <c r="O7" s="21" t="s">
        <v>147</v>
      </c>
      <c r="P7" s="3"/>
      <c r="Q7" s="21" t="s">
        <v>137</v>
      </c>
      <c r="R7" s="3"/>
      <c r="S7" s="21" t="s">
        <v>148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5"/>
  <sheetViews>
    <sheetView rightToLeft="1" topLeftCell="A4" workbookViewId="0">
      <selection activeCell="O22" sqref="O22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  <col min="15" max="15" width="12.7109375" bestFit="1" customWidth="1"/>
  </cols>
  <sheetData>
    <row r="1" spans="1:1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 x14ac:dyDescent="0.2"/>
    <row r="5" spans="1:13" ht="14.45" customHeight="1" x14ac:dyDescent="0.2">
      <c r="A5" s="29" t="s">
        <v>149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4.45" customHeight="1" x14ac:dyDescent="0.2">
      <c r="A6" s="30" t="s">
        <v>71</v>
      </c>
      <c r="C6" s="30" t="s">
        <v>87</v>
      </c>
      <c r="D6" s="30"/>
      <c r="E6" s="30"/>
      <c r="F6" s="30"/>
      <c r="G6" s="30"/>
      <c r="I6" s="30" t="s">
        <v>88</v>
      </c>
      <c r="J6" s="30"/>
      <c r="K6" s="30"/>
      <c r="L6" s="30"/>
      <c r="M6" s="30"/>
    </row>
    <row r="7" spans="1:13" ht="29.1" customHeight="1" x14ac:dyDescent="0.2">
      <c r="A7" s="30"/>
      <c r="C7" s="21" t="s">
        <v>147</v>
      </c>
      <c r="D7" s="3"/>
      <c r="E7" s="21" t="s">
        <v>137</v>
      </c>
      <c r="F7" s="3"/>
      <c r="G7" s="21" t="s">
        <v>148</v>
      </c>
      <c r="I7" s="21" t="s">
        <v>147</v>
      </c>
      <c r="J7" s="3"/>
      <c r="K7" s="21" t="s">
        <v>137</v>
      </c>
      <c r="L7" s="3"/>
      <c r="M7" s="21" t="s">
        <v>148</v>
      </c>
    </row>
    <row r="8" spans="1:13" ht="21.75" customHeight="1" x14ac:dyDescent="0.2">
      <c r="A8" s="5" t="s">
        <v>65</v>
      </c>
      <c r="C8" s="6">
        <v>130257</v>
      </c>
      <c r="E8" s="6">
        <v>0</v>
      </c>
      <c r="G8" s="6">
        <v>130257</v>
      </c>
      <c r="I8" s="6">
        <v>225675</v>
      </c>
      <c r="K8" s="6">
        <v>0</v>
      </c>
      <c r="M8" s="6">
        <v>225675</v>
      </c>
    </row>
    <row r="9" spans="1:13" ht="21.75" customHeight="1" x14ac:dyDescent="0.2">
      <c r="A9" s="18" t="s">
        <v>66</v>
      </c>
      <c r="C9" s="10">
        <v>736051514</v>
      </c>
      <c r="E9" s="10">
        <v>-1226557</v>
      </c>
      <c r="G9" s="10">
        <v>737278071</v>
      </c>
      <c r="I9" s="10">
        <v>1490706385</v>
      </c>
      <c r="K9" s="10">
        <v>2658304</v>
      </c>
      <c r="M9" s="10">
        <v>1488048081</v>
      </c>
    </row>
    <row r="10" spans="1:13" ht="21.75" customHeight="1" x14ac:dyDescent="0.2">
      <c r="A10" s="18" t="s">
        <v>66</v>
      </c>
      <c r="C10" s="10">
        <v>305753424</v>
      </c>
      <c r="E10" s="10">
        <v>0</v>
      </c>
      <c r="G10" s="10">
        <v>305753424</v>
      </c>
      <c r="I10" s="10">
        <v>611803275</v>
      </c>
      <c r="K10" s="10">
        <v>1999487</v>
      </c>
      <c r="M10" s="10">
        <v>609803788</v>
      </c>
    </row>
    <row r="11" spans="1:13" ht="21.75" customHeight="1" x14ac:dyDescent="0.2">
      <c r="A11" s="18" t="s">
        <v>66</v>
      </c>
      <c r="C11" s="10">
        <v>1783561642</v>
      </c>
      <c r="E11" s="10">
        <v>0</v>
      </c>
      <c r="G11" s="10">
        <v>1783561642</v>
      </c>
      <c r="I11" s="10">
        <v>3571681997</v>
      </c>
      <c r="K11" s="10">
        <v>1417488</v>
      </c>
      <c r="M11" s="10">
        <v>3570264509</v>
      </c>
    </row>
    <row r="12" spans="1:13" ht="21.75" customHeight="1" x14ac:dyDescent="0.2">
      <c r="A12" s="18" t="s">
        <v>66</v>
      </c>
      <c r="C12" s="10">
        <v>147780821</v>
      </c>
      <c r="E12" s="10">
        <v>0</v>
      </c>
      <c r="G12" s="10">
        <v>147780821</v>
      </c>
      <c r="I12" s="10">
        <v>295913316</v>
      </c>
      <c r="K12" s="10">
        <v>328318</v>
      </c>
      <c r="M12" s="10">
        <v>295584998</v>
      </c>
    </row>
    <row r="13" spans="1:13" ht="21.75" customHeight="1" x14ac:dyDescent="0.2">
      <c r="A13" s="18" t="s">
        <v>66</v>
      </c>
      <c r="C13" s="10">
        <v>47136985</v>
      </c>
      <c r="E13" s="10">
        <v>0</v>
      </c>
      <c r="G13" s="10">
        <v>47136985</v>
      </c>
      <c r="I13" s="10">
        <v>94386127</v>
      </c>
      <c r="K13" s="10">
        <v>104722</v>
      </c>
      <c r="M13" s="10">
        <v>94281405</v>
      </c>
    </row>
    <row r="14" spans="1:13" ht="21.75" customHeight="1" x14ac:dyDescent="0.2">
      <c r="A14" s="18" t="s">
        <v>66</v>
      </c>
      <c r="C14" s="10">
        <v>112109588</v>
      </c>
      <c r="E14" s="10">
        <v>0</v>
      </c>
      <c r="G14" s="10">
        <v>112109588</v>
      </c>
      <c r="I14" s="10">
        <v>224278461</v>
      </c>
      <c r="K14" s="10">
        <v>565409</v>
      </c>
      <c r="M14" s="10">
        <v>223713052</v>
      </c>
    </row>
    <row r="15" spans="1:13" ht="21.75" customHeight="1" x14ac:dyDescent="0.2">
      <c r="A15" s="18" t="s">
        <v>66</v>
      </c>
      <c r="C15" s="10">
        <v>114657536</v>
      </c>
      <c r="E15" s="10">
        <v>0</v>
      </c>
      <c r="G15" s="10">
        <v>114657536</v>
      </c>
      <c r="I15" s="10">
        <v>229496978</v>
      </c>
      <c r="K15" s="10">
        <v>686344</v>
      </c>
      <c r="M15" s="10">
        <v>228810634</v>
      </c>
    </row>
    <row r="16" spans="1:13" ht="21.75" customHeight="1" x14ac:dyDescent="0.2">
      <c r="A16" s="18" t="s">
        <v>67</v>
      </c>
      <c r="C16" s="10">
        <v>46762</v>
      </c>
      <c r="E16" s="10">
        <v>0</v>
      </c>
      <c r="G16" s="10">
        <v>46762</v>
      </c>
      <c r="I16" s="10">
        <v>93728</v>
      </c>
      <c r="K16" s="10">
        <v>0</v>
      </c>
      <c r="M16" s="10">
        <v>93728</v>
      </c>
    </row>
    <row r="17" spans="1:15" ht="21.75" customHeight="1" x14ac:dyDescent="0.2">
      <c r="A17" s="18" t="s">
        <v>67</v>
      </c>
      <c r="C17" s="10">
        <v>14946381</v>
      </c>
      <c r="E17" s="10">
        <v>0</v>
      </c>
      <c r="G17" s="10">
        <v>14946381</v>
      </c>
      <c r="I17" s="10">
        <v>15715373</v>
      </c>
      <c r="K17" s="10">
        <v>0</v>
      </c>
      <c r="M17" s="10">
        <v>15715373</v>
      </c>
    </row>
    <row r="18" spans="1:15" ht="21.75" customHeight="1" x14ac:dyDescent="0.2">
      <c r="A18" s="18" t="s">
        <v>66</v>
      </c>
      <c r="C18" s="10">
        <v>66246574</v>
      </c>
      <c r="E18" s="10">
        <v>0</v>
      </c>
      <c r="G18" s="10">
        <v>66246574</v>
      </c>
      <c r="I18" s="10">
        <v>132563216</v>
      </c>
      <c r="K18" s="10">
        <v>452903</v>
      </c>
      <c r="M18" s="10">
        <v>132110313</v>
      </c>
    </row>
    <row r="19" spans="1:15" ht="21.75" customHeight="1" x14ac:dyDescent="0.2">
      <c r="A19" s="18" t="s">
        <v>66</v>
      </c>
      <c r="C19" s="10">
        <v>777123286</v>
      </c>
      <c r="E19" s="10">
        <v>0</v>
      </c>
      <c r="G19" s="10">
        <v>777123286</v>
      </c>
      <c r="I19" s="10">
        <v>1555616432</v>
      </c>
      <c r="K19" s="10">
        <v>4291617</v>
      </c>
      <c r="M19" s="10">
        <v>1551324815</v>
      </c>
    </row>
    <row r="20" spans="1:15" ht="21.75" customHeight="1" x14ac:dyDescent="0.2">
      <c r="A20" s="18" t="s">
        <v>66</v>
      </c>
      <c r="C20" s="10">
        <v>45863013</v>
      </c>
      <c r="E20" s="10">
        <v>0</v>
      </c>
      <c r="G20" s="10">
        <v>45863013</v>
      </c>
      <c r="I20" s="10">
        <v>91903920</v>
      </c>
      <c r="K20" s="10">
        <v>288049</v>
      </c>
      <c r="M20" s="10">
        <v>91615871</v>
      </c>
    </row>
    <row r="21" spans="1:15" ht="21.75" customHeight="1" x14ac:dyDescent="0.2">
      <c r="A21" s="18" t="s">
        <v>66</v>
      </c>
      <c r="C21" s="10">
        <v>84082190</v>
      </c>
      <c r="E21" s="10">
        <v>0</v>
      </c>
      <c r="G21" s="10">
        <v>84082190</v>
      </c>
      <c r="I21" s="10">
        <v>168357040</v>
      </c>
      <c r="K21" s="10">
        <v>239977</v>
      </c>
      <c r="M21" s="10">
        <v>168117063</v>
      </c>
    </row>
    <row r="22" spans="1:15" ht="21.75" customHeight="1" x14ac:dyDescent="0.2">
      <c r="A22" s="18" t="s">
        <v>66</v>
      </c>
      <c r="C22" s="10">
        <v>51003833</v>
      </c>
      <c r="E22" s="10">
        <v>726</v>
      </c>
      <c r="G22" s="10">
        <v>51003107</v>
      </c>
      <c r="I22" s="10">
        <v>101962718</v>
      </c>
      <c r="K22" s="10">
        <v>297667</v>
      </c>
      <c r="M22" s="10">
        <v>101665051</v>
      </c>
    </row>
    <row r="23" spans="1:15" ht="21.75" customHeight="1" x14ac:dyDescent="0.2">
      <c r="A23" s="18" t="s">
        <v>66</v>
      </c>
      <c r="C23" s="10">
        <v>85356164</v>
      </c>
      <c r="E23" s="10">
        <v>0</v>
      </c>
      <c r="G23" s="10">
        <v>85356164</v>
      </c>
      <c r="I23" s="10">
        <v>121150676</v>
      </c>
      <c r="K23" s="10">
        <v>521842</v>
      </c>
      <c r="M23" s="10">
        <v>120628834</v>
      </c>
    </row>
    <row r="24" spans="1:15" ht="21.75" customHeight="1" x14ac:dyDescent="0.2">
      <c r="A24" s="8" t="s">
        <v>66</v>
      </c>
      <c r="C24" s="11">
        <v>50745204</v>
      </c>
      <c r="E24" s="11">
        <v>536477</v>
      </c>
      <c r="G24" s="11">
        <v>50208727</v>
      </c>
      <c r="I24" s="11">
        <v>50745204</v>
      </c>
      <c r="K24" s="11">
        <v>536477</v>
      </c>
      <c r="M24" s="11">
        <v>50208727</v>
      </c>
    </row>
    <row r="25" spans="1:15" ht="21.75" customHeight="1" x14ac:dyDescent="0.2">
      <c r="A25" s="13" t="s">
        <v>21</v>
      </c>
      <c r="C25" s="14">
        <v>4422595174</v>
      </c>
      <c r="E25" s="14">
        <v>-689354</v>
      </c>
      <c r="G25" s="14">
        <v>4423284528</v>
      </c>
      <c r="I25" s="14">
        <v>8756600521</v>
      </c>
      <c r="K25" s="14">
        <v>14388604</v>
      </c>
      <c r="M25" s="14">
        <v>8742211917</v>
      </c>
      <c r="O25" s="2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"/>
  <sheetViews>
    <sheetView rightToLeft="1" workbookViewId="0">
      <selection activeCell="O32" sqref="O3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3.4257812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14.45" customHeight="1" x14ac:dyDescent="0.2">
      <c r="A5" s="29" t="s">
        <v>150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14.45" customHeight="1" x14ac:dyDescent="0.2">
      <c r="A6" s="30" t="s">
        <v>71</v>
      </c>
      <c r="C6" s="30" t="s">
        <v>87</v>
      </c>
      <c r="D6" s="30"/>
      <c r="E6" s="30"/>
      <c r="F6" s="30"/>
      <c r="G6" s="30"/>
      <c r="H6" s="30"/>
      <c r="I6" s="30"/>
      <c r="K6" s="30" t="s">
        <v>88</v>
      </c>
      <c r="L6" s="30"/>
      <c r="M6" s="30"/>
      <c r="N6" s="30"/>
      <c r="O6" s="30"/>
      <c r="P6" s="30"/>
      <c r="Q6" s="30"/>
      <c r="R6" s="30"/>
    </row>
    <row r="7" spans="1:18" ht="37.5" customHeight="1" x14ac:dyDescent="0.2">
      <c r="A7" s="30"/>
      <c r="C7" s="21" t="s">
        <v>13</v>
      </c>
      <c r="D7" s="3"/>
      <c r="E7" s="21" t="s">
        <v>151</v>
      </c>
      <c r="F7" s="3"/>
      <c r="G7" s="21" t="s">
        <v>152</v>
      </c>
      <c r="H7" s="3"/>
      <c r="I7" s="21" t="s">
        <v>153</v>
      </c>
      <c r="K7" s="21" t="s">
        <v>13</v>
      </c>
      <c r="L7" s="3"/>
      <c r="M7" s="21" t="s">
        <v>151</v>
      </c>
      <c r="N7" s="3"/>
      <c r="O7" s="21" t="s">
        <v>152</v>
      </c>
      <c r="P7" s="3"/>
      <c r="Q7" s="45" t="s">
        <v>153</v>
      </c>
      <c r="R7" s="45"/>
    </row>
    <row r="8" spans="1:18" ht="21.75" customHeight="1" x14ac:dyDescent="0.2">
      <c r="A8" s="5" t="s">
        <v>20</v>
      </c>
      <c r="C8" s="6">
        <v>450000</v>
      </c>
      <c r="E8" s="6">
        <v>1725337753</v>
      </c>
      <c r="G8" s="6">
        <v>1269569396</v>
      </c>
      <c r="I8" s="6">
        <v>455768357</v>
      </c>
      <c r="K8" s="6">
        <v>4350000</v>
      </c>
      <c r="M8" s="6">
        <v>14541524897</v>
      </c>
      <c r="O8" s="6">
        <v>12077717292</v>
      </c>
      <c r="Q8" s="34">
        <v>2463807605</v>
      </c>
      <c r="R8" s="34"/>
    </row>
    <row r="9" spans="1:18" ht="21.75" customHeight="1" x14ac:dyDescent="0.2">
      <c r="A9" s="8" t="s">
        <v>41</v>
      </c>
      <c r="C9" s="11">
        <v>0</v>
      </c>
      <c r="E9" s="11">
        <v>0</v>
      </c>
      <c r="G9" s="11">
        <v>0</v>
      </c>
      <c r="I9" s="11">
        <v>0</v>
      </c>
      <c r="K9" s="11">
        <v>44769</v>
      </c>
      <c r="M9" s="11">
        <v>1524477459</v>
      </c>
      <c r="O9" s="11">
        <v>1496884179</v>
      </c>
      <c r="Q9" s="37">
        <v>27593280</v>
      </c>
      <c r="R9" s="37"/>
    </row>
    <row r="10" spans="1:18" ht="21.75" customHeight="1" x14ac:dyDescent="0.2">
      <c r="A10" s="13" t="s">
        <v>21</v>
      </c>
      <c r="C10" s="14">
        <v>450000</v>
      </c>
      <c r="E10" s="14">
        <v>1725337753</v>
      </c>
      <c r="G10" s="14">
        <v>1269569396</v>
      </c>
      <c r="I10" s="14">
        <v>455768357</v>
      </c>
      <c r="K10" s="14">
        <v>4394769</v>
      </c>
      <c r="M10" s="14">
        <v>16066002356</v>
      </c>
      <c r="O10" s="14">
        <v>13574601471</v>
      </c>
      <c r="Q10" s="39">
        <v>2491400885</v>
      </c>
      <c r="R10" s="39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zoomScaleNormal="100" workbookViewId="0">
      <selection activeCell="X7" sqref="X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6.28515625" bestFit="1" customWidth="1"/>
    <col min="15" max="15" width="1.28515625" customWidth="1"/>
    <col min="16" max="16" width="14.28515625" customWidth="1"/>
    <col min="17" max="17" width="1.28515625" customWidth="1"/>
    <col min="18" max="18" width="15.140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.8554687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14.45" customHeight="1" x14ac:dyDescent="0.2">
      <c r="A4" s="1" t="s">
        <v>3</v>
      </c>
      <c r="B4" s="29" t="s">
        <v>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ht="14.45" customHeight="1" x14ac:dyDescent="0.2">
      <c r="A5" s="29" t="s">
        <v>5</v>
      </c>
      <c r="B5" s="29"/>
      <c r="C5" s="29" t="s">
        <v>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ht="14.45" customHeight="1" x14ac:dyDescent="0.2">
      <c r="F6" s="30" t="s">
        <v>7</v>
      </c>
      <c r="G6" s="30"/>
      <c r="H6" s="30"/>
      <c r="I6" s="30"/>
      <c r="J6" s="30"/>
      <c r="L6" s="30" t="s">
        <v>8</v>
      </c>
      <c r="M6" s="30"/>
      <c r="N6" s="30"/>
      <c r="O6" s="30"/>
      <c r="P6" s="30"/>
      <c r="Q6" s="30"/>
      <c r="R6" s="30"/>
      <c r="T6" s="30" t="s">
        <v>9</v>
      </c>
      <c r="U6" s="30"/>
      <c r="V6" s="30"/>
      <c r="W6" s="30"/>
      <c r="X6" s="30"/>
      <c r="Y6" s="30"/>
      <c r="Z6" s="30"/>
      <c r="AA6" s="30"/>
      <c r="AB6" s="30"/>
    </row>
    <row r="7" spans="1:28" ht="14.45" customHeight="1" x14ac:dyDescent="0.2">
      <c r="F7" s="3"/>
      <c r="G7" s="3"/>
      <c r="H7" s="3"/>
      <c r="I7" s="3"/>
      <c r="J7" s="3"/>
      <c r="L7" s="31" t="s">
        <v>10</v>
      </c>
      <c r="M7" s="31"/>
      <c r="N7" s="31"/>
      <c r="O7" s="3"/>
      <c r="P7" s="31" t="s">
        <v>11</v>
      </c>
      <c r="Q7" s="31"/>
      <c r="R7" s="3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0" t="s">
        <v>12</v>
      </c>
      <c r="B8" s="30"/>
      <c r="C8" s="30"/>
      <c r="E8" s="30" t="s">
        <v>13</v>
      </c>
      <c r="F8" s="3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3" t="s">
        <v>19</v>
      </c>
      <c r="B9" s="33"/>
      <c r="C9" s="33"/>
      <c r="E9" s="34">
        <v>7271587</v>
      </c>
      <c r="F9" s="34"/>
      <c r="H9" s="6">
        <v>18936983466</v>
      </c>
      <c r="J9" s="6">
        <v>21965301175.299198</v>
      </c>
      <c r="L9" s="6">
        <v>3566644</v>
      </c>
      <c r="N9" s="6">
        <v>11741374175</v>
      </c>
      <c r="P9" s="6">
        <v>0</v>
      </c>
      <c r="R9" s="6">
        <v>0</v>
      </c>
      <c r="T9" s="6">
        <v>10838231</v>
      </c>
      <c r="V9" s="6">
        <v>3299</v>
      </c>
      <c r="X9" s="6">
        <v>30678357641</v>
      </c>
      <c r="Z9" s="6">
        <v>35728150022.707603</v>
      </c>
      <c r="AB9" s="7">
        <v>13.11</v>
      </c>
    </row>
    <row r="10" spans="1:28" ht="21.75" customHeight="1" x14ac:dyDescent="0.2">
      <c r="A10" s="35" t="s">
        <v>20</v>
      </c>
      <c r="B10" s="35"/>
      <c r="C10" s="35"/>
      <c r="D10" s="9"/>
      <c r="E10" s="36">
        <v>9656302</v>
      </c>
      <c r="F10" s="37"/>
      <c r="H10" s="11">
        <v>32604619525</v>
      </c>
      <c r="J10" s="11">
        <v>33916105684.8372</v>
      </c>
      <c r="L10" s="11">
        <v>2345000</v>
      </c>
      <c r="N10" s="11">
        <v>8530135808</v>
      </c>
      <c r="P10" s="11">
        <v>-450000</v>
      </c>
      <c r="R10" s="11">
        <v>1725337753</v>
      </c>
      <c r="T10" s="11">
        <v>11551302</v>
      </c>
      <c r="V10" s="11">
        <v>3477</v>
      </c>
      <c r="X10" s="11">
        <v>39608006540</v>
      </c>
      <c r="Z10" s="11">
        <v>40133352507.439003</v>
      </c>
      <c r="AB10" s="12">
        <v>14.72</v>
      </c>
    </row>
    <row r="11" spans="1:28" ht="21.75" customHeight="1" x14ac:dyDescent="0.2">
      <c r="A11" s="32" t="s">
        <v>21</v>
      </c>
      <c r="B11" s="32"/>
      <c r="C11" s="32"/>
      <c r="D11" s="32"/>
      <c r="F11" s="14">
        <v>16927889</v>
      </c>
      <c r="H11" s="14">
        <v>51541602991</v>
      </c>
      <c r="J11" s="14">
        <v>55881406860.136398</v>
      </c>
      <c r="L11" s="14">
        <v>5911644</v>
      </c>
      <c r="N11" s="14">
        <v>20271509983</v>
      </c>
      <c r="P11" s="14">
        <v>-450000</v>
      </c>
      <c r="R11" s="14">
        <v>1725337753</v>
      </c>
      <c r="T11" s="14">
        <v>22389533</v>
      </c>
      <c r="V11" s="14"/>
      <c r="X11" s="14">
        <v>70286364181</v>
      </c>
      <c r="Z11" s="14">
        <v>75861502530.146606</v>
      </c>
      <c r="AB11" s="15">
        <v>27.83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7.35" customHeight="1" x14ac:dyDescent="0.2"/>
    <row r="5" spans="1:25" ht="14.45" customHeight="1" x14ac:dyDescent="0.2">
      <c r="A5" s="29" t="s">
        <v>154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7.35" customHeight="1" x14ac:dyDescent="0.2"/>
    <row r="7" spans="1:25" ht="14.45" customHeight="1" x14ac:dyDescent="0.2">
      <c r="E7" s="30" t="s">
        <v>87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Y7" s="2" t="s">
        <v>88</v>
      </c>
    </row>
    <row r="8" spans="1:25" ht="29.1" customHeight="1" x14ac:dyDescent="0.2">
      <c r="A8" s="2" t="s">
        <v>155</v>
      </c>
      <c r="C8" s="2" t="s">
        <v>156</v>
      </c>
      <c r="E8" s="21" t="s">
        <v>26</v>
      </c>
      <c r="F8" s="3"/>
      <c r="G8" s="21" t="s">
        <v>13</v>
      </c>
      <c r="H8" s="3"/>
      <c r="I8" s="21" t="s">
        <v>25</v>
      </c>
      <c r="J8" s="3"/>
      <c r="K8" s="21" t="s">
        <v>157</v>
      </c>
      <c r="L8" s="3"/>
      <c r="M8" s="21" t="s">
        <v>158</v>
      </c>
      <c r="N8" s="3"/>
      <c r="O8" s="21" t="s">
        <v>159</v>
      </c>
      <c r="P8" s="3"/>
      <c r="Q8" s="21" t="s">
        <v>160</v>
      </c>
      <c r="R8" s="3"/>
      <c r="S8" s="21" t="s">
        <v>161</v>
      </c>
      <c r="T8" s="3"/>
      <c r="U8" s="21" t="s">
        <v>162</v>
      </c>
      <c r="V8" s="3"/>
      <c r="W8" s="21" t="s">
        <v>163</v>
      </c>
      <c r="Y8" s="21" t="s">
        <v>163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1"/>
  <sheetViews>
    <sheetView rightToLeft="1" workbookViewId="0">
      <selection activeCell="M36" sqref="L35:M36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4.8554687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14.45" customHeight="1" x14ac:dyDescent="0.2">
      <c r="A5" s="29" t="s">
        <v>164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14.45" customHeight="1" x14ac:dyDescent="0.2">
      <c r="A6" s="30" t="s">
        <v>71</v>
      </c>
      <c r="C6" s="30" t="s">
        <v>87</v>
      </c>
      <c r="D6" s="30"/>
      <c r="E6" s="30"/>
      <c r="F6" s="30"/>
      <c r="G6" s="30"/>
      <c r="H6" s="30"/>
      <c r="I6" s="30"/>
      <c r="K6" s="30" t="s">
        <v>88</v>
      </c>
      <c r="L6" s="30"/>
      <c r="M6" s="30"/>
      <c r="N6" s="30"/>
      <c r="O6" s="30"/>
      <c r="P6" s="30"/>
      <c r="Q6" s="30"/>
      <c r="R6" s="30"/>
    </row>
    <row r="7" spans="1:18" ht="40.5" customHeight="1" x14ac:dyDescent="0.2">
      <c r="A7" s="30"/>
      <c r="C7" s="21" t="s">
        <v>13</v>
      </c>
      <c r="D7" s="3"/>
      <c r="E7" s="21" t="s">
        <v>15</v>
      </c>
      <c r="F7" s="3"/>
      <c r="G7" s="21" t="s">
        <v>152</v>
      </c>
      <c r="H7" s="3"/>
      <c r="I7" s="21" t="s">
        <v>165</v>
      </c>
      <c r="K7" s="21" t="s">
        <v>13</v>
      </c>
      <c r="L7" s="3"/>
      <c r="M7" s="21" t="s">
        <v>15</v>
      </c>
      <c r="N7" s="3"/>
      <c r="O7" s="21" t="s">
        <v>152</v>
      </c>
      <c r="P7" s="3"/>
      <c r="Q7" s="45" t="s">
        <v>165</v>
      </c>
      <c r="R7" s="45"/>
    </row>
    <row r="8" spans="1:18" ht="21.75" customHeight="1" x14ac:dyDescent="0.2">
      <c r="A8" s="5" t="s">
        <v>19</v>
      </c>
      <c r="C8" s="6">
        <v>10838231</v>
      </c>
      <c r="E8" s="6">
        <v>35728150022</v>
      </c>
      <c r="G8" s="6">
        <v>33706675350</v>
      </c>
      <c r="I8" s="6">
        <v>2021474672</v>
      </c>
      <c r="K8" s="6">
        <v>10838231</v>
      </c>
      <c r="M8" s="6">
        <v>35728150022</v>
      </c>
      <c r="O8" s="6">
        <v>31208849895</v>
      </c>
      <c r="Q8" s="34">
        <v>4519300127</v>
      </c>
      <c r="R8" s="34"/>
    </row>
    <row r="9" spans="1:18" ht="21.75" customHeight="1" x14ac:dyDescent="0.2">
      <c r="A9" s="18" t="s">
        <v>41</v>
      </c>
      <c r="C9" s="10">
        <v>534858</v>
      </c>
      <c r="E9" s="10">
        <v>18837375237</v>
      </c>
      <c r="G9" s="10">
        <v>18346417710</v>
      </c>
      <c r="I9" s="10">
        <v>490957527</v>
      </c>
      <c r="K9" s="10">
        <v>534858</v>
      </c>
      <c r="M9" s="10">
        <v>18837375237</v>
      </c>
      <c r="O9" s="10">
        <v>17992035844</v>
      </c>
      <c r="Q9" s="36">
        <v>845339393</v>
      </c>
      <c r="R9" s="36"/>
    </row>
    <row r="10" spans="1:18" ht="21.75" customHeight="1" x14ac:dyDescent="0.2">
      <c r="A10" s="8" t="s">
        <v>20</v>
      </c>
      <c r="C10" s="11">
        <v>11551302</v>
      </c>
      <c r="E10" s="11">
        <v>40133352507</v>
      </c>
      <c r="G10" s="11">
        <v>41176672096</v>
      </c>
      <c r="I10" s="11">
        <v>-1043319588</v>
      </c>
      <c r="K10" s="11">
        <v>11551302</v>
      </c>
      <c r="M10" s="11">
        <v>40133352507</v>
      </c>
      <c r="O10" s="11">
        <v>34049901422</v>
      </c>
      <c r="Q10" s="37">
        <v>6083451085</v>
      </c>
      <c r="R10" s="37"/>
    </row>
    <row r="11" spans="1:18" ht="21.75" customHeight="1" x14ac:dyDescent="0.2">
      <c r="A11" s="13" t="s">
        <v>21</v>
      </c>
      <c r="C11" s="14">
        <v>22924391</v>
      </c>
      <c r="E11" s="14">
        <v>94698877766</v>
      </c>
      <c r="G11" s="14">
        <v>93229765156</v>
      </c>
      <c r="I11" s="14">
        <v>1469112611</v>
      </c>
      <c r="K11" s="14">
        <v>22924391</v>
      </c>
      <c r="M11" s="14">
        <v>94698877766</v>
      </c>
      <c r="O11" s="14">
        <v>83250787161</v>
      </c>
      <c r="Q11" s="39">
        <v>11448090605</v>
      </c>
      <c r="R11" s="39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zoomScaleNormal="100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pans="1:49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</row>
    <row r="3" spans="1:49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</row>
    <row r="4" spans="1:49" ht="14.45" customHeight="1" x14ac:dyDescent="0.2"/>
    <row r="5" spans="1:49" ht="14.45" customHeight="1" x14ac:dyDescent="0.2">
      <c r="A5" s="29" t="s">
        <v>22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ht="14.45" customHeight="1" x14ac:dyDescent="0.2">
      <c r="I6" s="30" t="s">
        <v>7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C6" s="30" t="s">
        <v>9</v>
      </c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0" t="s">
        <v>23</v>
      </c>
      <c r="B8" s="30"/>
      <c r="C8" s="30"/>
      <c r="D8" s="30"/>
      <c r="E8" s="30"/>
      <c r="F8" s="30"/>
      <c r="G8" s="30"/>
      <c r="I8" s="30" t="s">
        <v>24</v>
      </c>
      <c r="J8" s="30"/>
      <c r="K8" s="30"/>
      <c r="M8" s="30" t="s">
        <v>25</v>
      </c>
      <c r="N8" s="30"/>
      <c r="O8" s="30"/>
      <c r="Q8" s="30" t="s">
        <v>26</v>
      </c>
      <c r="R8" s="30"/>
      <c r="S8" s="30"/>
      <c r="T8" s="30"/>
      <c r="U8" s="30"/>
      <c r="W8" s="30" t="s">
        <v>27</v>
      </c>
      <c r="X8" s="30"/>
      <c r="Y8" s="30"/>
      <c r="Z8" s="30"/>
      <c r="AA8" s="30"/>
      <c r="AC8" s="30" t="s">
        <v>24</v>
      </c>
      <c r="AD8" s="30"/>
      <c r="AE8" s="30"/>
      <c r="AF8" s="30"/>
      <c r="AG8" s="30"/>
      <c r="AI8" s="30" t="s">
        <v>25</v>
      </c>
      <c r="AJ8" s="30"/>
      <c r="AK8" s="30"/>
      <c r="AM8" s="30" t="s">
        <v>26</v>
      </c>
      <c r="AN8" s="30"/>
      <c r="AO8" s="30"/>
      <c r="AQ8" s="30" t="s">
        <v>27</v>
      </c>
      <c r="AR8" s="30"/>
      <c r="AS8" s="30"/>
    </row>
    <row r="9" spans="1:49" ht="14.45" customHeight="1" x14ac:dyDescent="0.2">
      <c r="A9" s="29" t="s">
        <v>28</v>
      </c>
      <c r="B9" s="38"/>
      <c r="C9" s="38"/>
      <c r="D9" s="38"/>
      <c r="E9" s="38"/>
      <c r="F9" s="38"/>
      <c r="G9" s="38"/>
      <c r="H9" s="29"/>
      <c r="I9" s="38"/>
      <c r="J9" s="38"/>
      <c r="K9" s="38"/>
      <c r="L9" s="29"/>
      <c r="M9" s="38"/>
      <c r="N9" s="38"/>
      <c r="O9" s="38"/>
      <c r="P9" s="29"/>
      <c r="Q9" s="38"/>
      <c r="R9" s="38"/>
      <c r="S9" s="38"/>
      <c r="T9" s="38"/>
      <c r="U9" s="38"/>
      <c r="V9" s="29"/>
      <c r="W9" s="38"/>
      <c r="X9" s="38"/>
      <c r="Y9" s="38"/>
      <c r="Z9" s="38"/>
      <c r="AA9" s="38"/>
      <c r="AB9" s="29"/>
      <c r="AC9" s="38"/>
      <c r="AD9" s="38"/>
      <c r="AE9" s="38"/>
      <c r="AF9" s="38"/>
      <c r="AG9" s="38"/>
      <c r="AH9" s="29"/>
      <c r="AI9" s="38"/>
      <c r="AJ9" s="38"/>
      <c r="AK9" s="38"/>
      <c r="AL9" s="29"/>
      <c r="AM9" s="38"/>
      <c r="AN9" s="38"/>
      <c r="AO9" s="38"/>
      <c r="AP9" s="29"/>
      <c r="AQ9" s="38"/>
      <c r="AR9" s="38"/>
      <c r="AS9" s="38"/>
      <c r="AT9" s="29"/>
      <c r="AU9" s="29"/>
      <c r="AV9" s="29"/>
      <c r="AW9" s="29"/>
    </row>
    <row r="10" spans="1:49" ht="14.45" customHeight="1" x14ac:dyDescent="0.2">
      <c r="C10" s="30" t="s">
        <v>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Y10" s="30" t="s">
        <v>9</v>
      </c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31" t="s">
        <v>31</v>
      </c>
      <c r="H11" s="31"/>
      <c r="I11" s="31"/>
      <c r="J11" s="3"/>
      <c r="K11" s="31" t="s">
        <v>32</v>
      </c>
      <c r="L11" s="31"/>
      <c r="M11" s="31"/>
      <c r="N11" s="3"/>
      <c r="O11" s="31" t="s">
        <v>25</v>
      </c>
      <c r="P11" s="31"/>
      <c r="Q11" s="31"/>
      <c r="R11" s="3"/>
      <c r="S11" s="31" t="s">
        <v>26</v>
      </c>
      <c r="T11" s="31"/>
      <c r="U11" s="31"/>
      <c r="V11" s="31"/>
      <c r="W11" s="31"/>
      <c r="Y11" s="31" t="s">
        <v>29</v>
      </c>
      <c r="Z11" s="31"/>
      <c r="AA11" s="31"/>
      <c r="AB11" s="31"/>
      <c r="AC11" s="31"/>
      <c r="AD11" s="3"/>
      <c r="AE11" s="31" t="s">
        <v>30</v>
      </c>
      <c r="AF11" s="31"/>
      <c r="AG11" s="31"/>
      <c r="AH11" s="31"/>
      <c r="AI11" s="31"/>
      <c r="AJ11" s="3"/>
      <c r="AK11" s="31" t="s">
        <v>31</v>
      </c>
      <c r="AL11" s="31"/>
      <c r="AM11" s="31"/>
      <c r="AN11" s="3"/>
      <c r="AO11" s="31" t="s">
        <v>32</v>
      </c>
      <c r="AP11" s="31"/>
      <c r="AQ11" s="31"/>
      <c r="AR11" s="3"/>
      <c r="AS11" s="31" t="s">
        <v>25</v>
      </c>
      <c r="AT11" s="31"/>
      <c r="AU11" s="3"/>
      <c r="AV11" s="4" t="s">
        <v>26</v>
      </c>
    </row>
    <row r="12" spans="1:49" ht="14.45" customHeight="1" x14ac:dyDescent="0.2">
      <c r="A12" s="29" t="s">
        <v>33</v>
      </c>
      <c r="B12" s="29"/>
      <c r="C12" s="38"/>
      <c r="D12" s="29"/>
      <c r="E12" s="38"/>
      <c r="F12" s="29"/>
      <c r="G12" s="38"/>
      <c r="H12" s="38"/>
      <c r="I12" s="38"/>
      <c r="J12" s="29"/>
      <c r="K12" s="38"/>
      <c r="L12" s="38"/>
      <c r="M12" s="38"/>
      <c r="N12" s="29"/>
      <c r="O12" s="38"/>
      <c r="P12" s="38"/>
      <c r="Q12" s="38"/>
      <c r="R12" s="29"/>
      <c r="S12" s="38"/>
      <c r="T12" s="38"/>
      <c r="U12" s="38"/>
      <c r="V12" s="38"/>
      <c r="W12" s="38"/>
      <c r="X12" s="29"/>
      <c r="Y12" s="38"/>
      <c r="Z12" s="38"/>
      <c r="AA12" s="38"/>
      <c r="AB12" s="38"/>
      <c r="AC12" s="38"/>
      <c r="AD12" s="29"/>
      <c r="AE12" s="38"/>
      <c r="AF12" s="38"/>
      <c r="AG12" s="38"/>
      <c r="AH12" s="38"/>
      <c r="AI12" s="38"/>
      <c r="AJ12" s="29"/>
      <c r="AK12" s="38"/>
      <c r="AL12" s="38"/>
      <c r="AM12" s="38"/>
      <c r="AN12" s="29"/>
      <c r="AO12" s="38"/>
      <c r="AP12" s="38"/>
      <c r="AQ12" s="38"/>
      <c r="AR12" s="29"/>
      <c r="AS12" s="38"/>
      <c r="AT12" s="38"/>
      <c r="AU12" s="29"/>
      <c r="AV12" s="38"/>
      <c r="AW12" s="29"/>
    </row>
    <row r="13" spans="1:49" ht="14.45" customHeight="1" x14ac:dyDescent="0.2">
      <c r="C13" s="30" t="s">
        <v>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O13" s="30" t="s">
        <v>9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31" t="s">
        <v>25</v>
      </c>
      <c r="H14" s="31"/>
      <c r="I14" s="31"/>
      <c r="J14" s="3"/>
      <c r="K14" s="31" t="s">
        <v>26</v>
      </c>
      <c r="L14" s="31"/>
      <c r="M14" s="31"/>
      <c r="O14" s="31" t="s">
        <v>30</v>
      </c>
      <c r="P14" s="31"/>
      <c r="Q14" s="31"/>
      <c r="R14" s="31"/>
      <c r="S14" s="31"/>
      <c r="T14" s="3"/>
      <c r="U14" s="31" t="s">
        <v>32</v>
      </c>
      <c r="V14" s="31"/>
      <c r="W14" s="31"/>
      <c r="X14" s="31"/>
      <c r="Y14" s="31"/>
      <c r="Z14" s="3"/>
      <c r="AA14" s="31" t="s">
        <v>25</v>
      </c>
      <c r="AB14" s="31"/>
      <c r="AC14" s="31"/>
      <c r="AD14" s="31"/>
      <c r="AE14" s="31"/>
      <c r="AF14" s="3"/>
      <c r="AG14" s="31" t="s">
        <v>26</v>
      </c>
      <c r="AH14" s="31"/>
      <c r="AI14" s="31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zoomScaleNormal="100" workbookViewId="0">
      <selection activeCell="S9" sqref="S9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.5703125" bestFit="1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5.140625" bestFit="1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5.8554687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4.45" customHeight="1" x14ac:dyDescent="0.2"/>
    <row r="5" spans="1:27" ht="14.45" customHeight="1" x14ac:dyDescent="0.2">
      <c r="A5" s="1" t="s">
        <v>34</v>
      </c>
      <c r="B5" s="29" t="s">
        <v>35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ht="14.45" customHeight="1" x14ac:dyDescent="0.2">
      <c r="E6" s="30" t="s">
        <v>7</v>
      </c>
      <c r="F6" s="30"/>
      <c r="G6" s="30"/>
      <c r="H6" s="30"/>
      <c r="I6" s="30"/>
      <c r="K6" s="30" t="s">
        <v>8</v>
      </c>
      <c r="L6" s="30"/>
      <c r="M6" s="30"/>
      <c r="N6" s="30"/>
      <c r="O6" s="30"/>
      <c r="P6" s="30"/>
      <c r="Q6" s="30"/>
      <c r="S6" s="30" t="s">
        <v>9</v>
      </c>
      <c r="T6" s="30"/>
      <c r="U6" s="30"/>
      <c r="V6" s="30"/>
      <c r="W6" s="30"/>
      <c r="X6" s="30"/>
      <c r="Y6" s="30"/>
      <c r="Z6" s="30"/>
      <c r="AA6" s="30"/>
    </row>
    <row r="7" spans="1:27" ht="14.45" customHeight="1" x14ac:dyDescent="0.2">
      <c r="E7" s="3"/>
      <c r="F7" s="3"/>
      <c r="G7" s="3"/>
      <c r="H7" s="3"/>
      <c r="I7" s="3"/>
      <c r="K7" s="31" t="s">
        <v>36</v>
      </c>
      <c r="L7" s="31"/>
      <c r="M7" s="31"/>
      <c r="N7" s="3"/>
      <c r="O7" s="31" t="s">
        <v>37</v>
      </c>
      <c r="P7" s="31"/>
      <c r="Q7" s="3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0" t="s">
        <v>38</v>
      </c>
      <c r="B8" s="30"/>
      <c r="D8" s="30" t="s">
        <v>39</v>
      </c>
      <c r="E8" s="3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0" t="s">
        <v>41</v>
      </c>
      <c r="B9" s="40"/>
      <c r="D9" s="41">
        <v>418475</v>
      </c>
      <c r="E9" s="41"/>
      <c r="G9" s="16">
        <v>12862566499</v>
      </c>
      <c r="I9" s="16">
        <v>14346398820.7609</v>
      </c>
      <c r="K9" s="16">
        <v>116383</v>
      </c>
      <c r="M9" s="16">
        <v>4000018890</v>
      </c>
      <c r="O9" s="16">
        <v>0</v>
      </c>
      <c r="Q9" s="16">
        <v>0</v>
      </c>
      <c r="S9" s="16">
        <v>534858</v>
      </c>
      <c r="U9" s="16">
        <v>35226</v>
      </c>
      <c r="W9" s="16">
        <v>16862585389</v>
      </c>
      <c r="Y9" s="16">
        <v>18837375237.7673</v>
      </c>
      <c r="AA9" s="17">
        <v>6.91</v>
      </c>
    </row>
    <row r="10" spans="1:27" ht="21.75" customHeight="1" x14ac:dyDescent="0.2">
      <c r="A10" s="32" t="s">
        <v>21</v>
      </c>
      <c r="B10" s="32"/>
      <c r="D10" s="39">
        <v>418475</v>
      </c>
      <c r="E10" s="39"/>
      <c r="G10" s="14">
        <v>12862566499</v>
      </c>
      <c r="I10" s="14">
        <v>14346398820.7609</v>
      </c>
      <c r="K10" s="14">
        <v>116383</v>
      </c>
      <c r="M10" s="14">
        <v>4000018890</v>
      </c>
      <c r="O10" s="14">
        <v>0</v>
      </c>
      <c r="Q10" s="14">
        <v>0</v>
      </c>
      <c r="S10" s="14">
        <v>534858</v>
      </c>
      <c r="U10" s="14"/>
      <c r="W10" s="14">
        <v>16862585389</v>
      </c>
      <c r="Y10" s="14">
        <v>18837375237.7673</v>
      </c>
      <c r="AA10" s="15">
        <v>6.91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zoomScaleNormal="100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3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ht="14.45" customHeight="1" x14ac:dyDescent="0.2"/>
    <row r="5" spans="1:38" ht="14.45" customHeight="1" x14ac:dyDescent="0.2">
      <c r="A5" s="1" t="s">
        <v>42</v>
      </c>
      <c r="B5" s="29" t="s">
        <v>43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ht="14.45" customHeight="1" x14ac:dyDescent="0.2">
      <c r="A6" s="30" t="s">
        <v>44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 t="s">
        <v>7</v>
      </c>
      <c r="Q6" s="30"/>
      <c r="R6" s="30"/>
      <c r="S6" s="30"/>
      <c r="T6" s="30"/>
      <c r="V6" s="30" t="s">
        <v>8</v>
      </c>
      <c r="W6" s="30"/>
      <c r="X6" s="30"/>
      <c r="Y6" s="30"/>
      <c r="Z6" s="30"/>
      <c r="AA6" s="30"/>
      <c r="AB6" s="30"/>
      <c r="AD6" s="30" t="s">
        <v>9</v>
      </c>
      <c r="AE6" s="30"/>
      <c r="AF6" s="30"/>
      <c r="AG6" s="30"/>
      <c r="AH6" s="30"/>
      <c r="AI6" s="30"/>
      <c r="AJ6" s="30"/>
      <c r="AK6" s="30"/>
      <c r="AL6" s="3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1" t="s">
        <v>10</v>
      </c>
      <c r="W7" s="31"/>
      <c r="X7" s="31"/>
      <c r="Y7" s="3"/>
      <c r="Z7" s="31" t="s">
        <v>11</v>
      </c>
      <c r="AA7" s="31"/>
      <c r="AB7" s="3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0" t="s">
        <v>45</v>
      </c>
      <c r="B8" s="30"/>
      <c r="D8" s="2" t="s">
        <v>46</v>
      </c>
      <c r="F8" s="2" t="s">
        <v>47</v>
      </c>
      <c r="H8" s="2" t="s">
        <v>48</v>
      </c>
      <c r="J8" s="2" t="s">
        <v>49</v>
      </c>
      <c r="L8" s="2" t="s">
        <v>50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zoomScaleNormal="100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 x14ac:dyDescent="0.2">
      <c r="A4" s="29" t="s">
        <v>51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4.45" customHeight="1" x14ac:dyDescent="0.2">
      <c r="A5" s="29" t="s">
        <v>52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4.45" customHeight="1" x14ac:dyDescent="0.2"/>
    <row r="7" spans="1:13" ht="14.45" customHeight="1" x14ac:dyDescent="0.2">
      <c r="C7" s="30" t="s">
        <v>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4.45" customHeight="1" x14ac:dyDescent="0.2">
      <c r="A8" s="2" t="s">
        <v>53</v>
      </c>
      <c r="C8" s="4" t="s">
        <v>13</v>
      </c>
      <c r="D8" s="3"/>
      <c r="E8" s="4" t="s">
        <v>54</v>
      </c>
      <c r="F8" s="3"/>
      <c r="G8" s="4" t="s">
        <v>55</v>
      </c>
      <c r="H8" s="3"/>
      <c r="I8" s="4" t="s">
        <v>56</v>
      </c>
      <c r="J8" s="3"/>
      <c r="K8" s="4" t="s">
        <v>57</v>
      </c>
      <c r="L8" s="3"/>
      <c r="M8" s="4" t="s">
        <v>58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7"/>
  <sheetViews>
    <sheetView rightToLeft="1" topLeftCell="A4" zoomScaleNormal="100" workbookViewId="0">
      <selection activeCell="H16" sqref="H16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.28515625" bestFit="1" customWidth="1"/>
    <col min="5" max="5" width="1.28515625" customWidth="1"/>
    <col min="6" max="6" width="16.28515625" bestFit="1" customWidth="1"/>
    <col min="7" max="7" width="1.28515625" customWidth="1"/>
    <col min="8" max="8" width="16.28515625" bestFit="1" customWidth="1"/>
    <col min="9" max="9" width="1.28515625" customWidth="1"/>
    <col min="10" max="10" width="17.57031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4.45" customHeight="1" x14ac:dyDescent="0.2"/>
    <row r="5" spans="1:12" ht="14.45" customHeight="1" x14ac:dyDescent="0.2">
      <c r="A5" s="1" t="s">
        <v>59</v>
      </c>
      <c r="B5" s="29" t="s">
        <v>60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4.45" customHeight="1" x14ac:dyDescent="0.2">
      <c r="D6" s="2" t="s">
        <v>7</v>
      </c>
      <c r="F6" s="30" t="s">
        <v>8</v>
      </c>
      <c r="G6" s="30"/>
      <c r="H6" s="3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0" t="s">
        <v>61</v>
      </c>
      <c r="B8" s="30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2" ht="21.75" customHeight="1" x14ac:dyDescent="0.2">
      <c r="A9" s="33" t="s">
        <v>65</v>
      </c>
      <c r="B9" s="33"/>
      <c r="D9" s="6">
        <v>484372232</v>
      </c>
      <c r="F9" s="6">
        <v>13043570098</v>
      </c>
      <c r="H9" s="6">
        <v>13517739775</v>
      </c>
      <c r="J9" s="6">
        <v>10202555</v>
      </c>
      <c r="L9" s="22">
        <v>0</v>
      </c>
    </row>
    <row r="10" spans="1:12" ht="21.75" customHeight="1" x14ac:dyDescent="0.2">
      <c r="A10" s="42" t="s">
        <v>66</v>
      </c>
      <c r="B10" s="42"/>
      <c r="D10" s="10">
        <v>33488000000</v>
      </c>
      <c r="F10" s="10">
        <v>0</v>
      </c>
      <c r="H10" s="10">
        <v>8577000000</v>
      </c>
      <c r="J10" s="10">
        <v>24911000000</v>
      </c>
      <c r="L10" s="23">
        <v>9.1399999999999995E-2</v>
      </c>
    </row>
    <row r="11" spans="1:12" ht="21.75" customHeight="1" x14ac:dyDescent="0.2">
      <c r="A11" s="42" t="s">
        <v>66</v>
      </c>
      <c r="B11" s="42"/>
      <c r="D11" s="10">
        <v>12000000000</v>
      </c>
      <c r="F11" s="10">
        <v>0</v>
      </c>
      <c r="H11" s="10">
        <v>0</v>
      </c>
      <c r="J11" s="10">
        <v>12000000000</v>
      </c>
      <c r="L11" s="23">
        <v>4.3999999999999997E-2</v>
      </c>
    </row>
    <row r="12" spans="1:12" ht="21.75" customHeight="1" x14ac:dyDescent="0.2">
      <c r="A12" s="42" t="s">
        <v>66</v>
      </c>
      <c r="B12" s="42"/>
      <c r="D12" s="10">
        <v>70000000000</v>
      </c>
      <c r="F12" s="10">
        <v>0</v>
      </c>
      <c r="H12" s="10">
        <v>0</v>
      </c>
      <c r="J12" s="10">
        <v>70000000000</v>
      </c>
      <c r="L12" s="23">
        <v>0.25679999999999997</v>
      </c>
    </row>
    <row r="13" spans="1:12" ht="21.75" customHeight="1" x14ac:dyDescent="0.2">
      <c r="A13" s="42" t="s">
        <v>66</v>
      </c>
      <c r="B13" s="42"/>
      <c r="D13" s="10">
        <v>5800000000</v>
      </c>
      <c r="F13" s="10">
        <v>0</v>
      </c>
      <c r="H13" s="10">
        <v>0</v>
      </c>
      <c r="J13" s="10">
        <v>5800000000</v>
      </c>
      <c r="L13" s="23">
        <v>2.1299999999999999E-2</v>
      </c>
    </row>
    <row r="14" spans="1:12" ht="21.75" customHeight="1" x14ac:dyDescent="0.2">
      <c r="A14" s="42" t="s">
        <v>66</v>
      </c>
      <c r="B14" s="42"/>
      <c r="D14" s="10">
        <v>1850000000</v>
      </c>
      <c r="F14" s="10">
        <v>0</v>
      </c>
      <c r="H14" s="10">
        <v>0</v>
      </c>
      <c r="J14" s="10">
        <v>1850000000</v>
      </c>
      <c r="L14" s="23">
        <v>6.7999999999999996E-3</v>
      </c>
    </row>
    <row r="15" spans="1:12" ht="21.75" customHeight="1" x14ac:dyDescent="0.2">
      <c r="A15" s="42" t="s">
        <v>66</v>
      </c>
      <c r="B15" s="42"/>
      <c r="D15" s="10">
        <v>4400000000</v>
      </c>
      <c r="F15" s="10">
        <v>0</v>
      </c>
      <c r="H15" s="10">
        <v>0</v>
      </c>
      <c r="J15" s="10">
        <v>4400000000</v>
      </c>
      <c r="L15" s="23">
        <v>1.61E-2</v>
      </c>
    </row>
    <row r="16" spans="1:12" ht="21.75" customHeight="1" x14ac:dyDescent="0.2">
      <c r="A16" s="42" t="s">
        <v>66</v>
      </c>
      <c r="B16" s="42"/>
      <c r="D16" s="10">
        <v>4500000000</v>
      </c>
      <c r="F16" s="10">
        <v>0</v>
      </c>
      <c r="H16" s="10">
        <v>0</v>
      </c>
      <c r="J16" s="10">
        <v>4500000000</v>
      </c>
      <c r="L16" s="23">
        <v>1.6500000000000001E-2</v>
      </c>
    </row>
    <row r="17" spans="1:12" ht="21.75" customHeight="1" x14ac:dyDescent="0.2">
      <c r="A17" s="42" t="s">
        <v>67</v>
      </c>
      <c r="B17" s="42"/>
      <c r="D17" s="10">
        <v>11107893</v>
      </c>
      <c r="F17" s="10">
        <v>46762</v>
      </c>
      <c r="H17" s="10">
        <v>96000</v>
      </c>
      <c r="J17" s="10">
        <v>11058655</v>
      </c>
      <c r="L17" s="23">
        <v>0</v>
      </c>
    </row>
    <row r="18" spans="1:12" ht="21.75" customHeight="1" x14ac:dyDescent="0.2">
      <c r="A18" s="42" t="s">
        <v>67</v>
      </c>
      <c r="B18" s="42"/>
      <c r="D18" s="10">
        <v>10062592868</v>
      </c>
      <c r="F18" s="10">
        <v>1601075182</v>
      </c>
      <c r="H18" s="10">
        <v>8129089847</v>
      </c>
      <c r="J18" s="10">
        <v>3534578203</v>
      </c>
      <c r="L18" s="23">
        <v>1.2999999999999999E-2</v>
      </c>
    </row>
    <row r="19" spans="1:12" ht="21.75" customHeight="1" x14ac:dyDescent="0.2">
      <c r="A19" s="42" t="s">
        <v>66</v>
      </c>
      <c r="B19" s="42"/>
      <c r="D19" s="10">
        <v>2600000000</v>
      </c>
      <c r="F19" s="10">
        <v>0</v>
      </c>
      <c r="H19" s="10">
        <v>0</v>
      </c>
      <c r="J19" s="10">
        <v>2600000000</v>
      </c>
      <c r="L19" s="23">
        <v>9.4999999999999998E-3</v>
      </c>
    </row>
    <row r="20" spans="1:12" ht="21.75" customHeight="1" x14ac:dyDescent="0.2">
      <c r="A20" s="42" t="s">
        <v>66</v>
      </c>
      <c r="B20" s="42"/>
      <c r="D20" s="10">
        <v>30500000000</v>
      </c>
      <c r="F20" s="10">
        <v>0</v>
      </c>
      <c r="H20" s="10">
        <v>0</v>
      </c>
      <c r="J20" s="10">
        <v>30500000000</v>
      </c>
      <c r="L20" s="23">
        <v>0.1119</v>
      </c>
    </row>
    <row r="21" spans="1:12" ht="21.75" customHeight="1" x14ac:dyDescent="0.2">
      <c r="A21" s="42" t="s">
        <v>66</v>
      </c>
      <c r="B21" s="42"/>
      <c r="D21" s="10">
        <v>1800000000</v>
      </c>
      <c r="F21" s="10">
        <v>0</v>
      </c>
      <c r="H21" s="10">
        <v>0</v>
      </c>
      <c r="J21" s="10">
        <v>1800000000</v>
      </c>
      <c r="L21" s="23">
        <v>6.6E-3</v>
      </c>
    </row>
    <row r="22" spans="1:12" ht="21.75" customHeight="1" x14ac:dyDescent="0.2">
      <c r="A22" s="42" t="s">
        <v>66</v>
      </c>
      <c r="B22" s="42"/>
      <c r="D22" s="10">
        <v>3300000000</v>
      </c>
      <c r="F22" s="10">
        <v>0</v>
      </c>
      <c r="H22" s="10">
        <v>0</v>
      </c>
      <c r="J22" s="10">
        <v>3300000000</v>
      </c>
      <c r="L22" s="23">
        <v>1.21E-2</v>
      </c>
    </row>
    <row r="23" spans="1:12" ht="21.75" customHeight="1" x14ac:dyDescent="0.2">
      <c r="A23" s="42" t="s">
        <v>66</v>
      </c>
      <c r="B23" s="42"/>
      <c r="D23" s="10">
        <v>2000000000</v>
      </c>
      <c r="F23" s="10">
        <v>0</v>
      </c>
      <c r="H23" s="10">
        <v>0</v>
      </c>
      <c r="J23" s="10">
        <v>2000000000</v>
      </c>
      <c r="L23" s="23">
        <v>7.3000000000000001E-3</v>
      </c>
    </row>
    <row r="24" spans="1:12" ht="21.75" customHeight="1" x14ac:dyDescent="0.2">
      <c r="A24" s="42" t="s">
        <v>66</v>
      </c>
      <c r="B24" s="42"/>
      <c r="D24" s="10">
        <v>3350000000</v>
      </c>
      <c r="F24" s="10">
        <v>0</v>
      </c>
      <c r="H24" s="10">
        <v>0</v>
      </c>
      <c r="J24" s="10">
        <v>3350000000</v>
      </c>
      <c r="L24" s="23">
        <v>1.23E-2</v>
      </c>
    </row>
    <row r="25" spans="1:12" ht="21.75" customHeight="1" x14ac:dyDescent="0.2">
      <c r="A25" s="35" t="s">
        <v>66</v>
      </c>
      <c r="B25" s="35"/>
      <c r="D25" s="11">
        <v>0</v>
      </c>
      <c r="F25" s="11">
        <v>3430000000</v>
      </c>
      <c r="H25" s="11">
        <v>0</v>
      </c>
      <c r="J25" s="11">
        <v>3430000000</v>
      </c>
      <c r="L25" s="24">
        <v>1.26E-2</v>
      </c>
    </row>
    <row r="26" spans="1:12" ht="21.75" customHeight="1" thickBot="1" x14ac:dyDescent="0.25">
      <c r="A26" s="32" t="s">
        <v>21</v>
      </c>
      <c r="B26" s="32"/>
      <c r="D26" s="14">
        <v>186146072993</v>
      </c>
      <c r="F26" s="14">
        <v>18074692042</v>
      </c>
      <c r="H26" s="14">
        <v>30223925622</v>
      </c>
      <c r="J26" s="14">
        <v>173996839413</v>
      </c>
      <c r="L26" s="25">
        <v>0.63819999999999999</v>
      </c>
    </row>
    <row r="27" spans="1:12" ht="13.5" thickTop="1" x14ac:dyDescent="0.2"/>
  </sheetData>
  <mergeCells count="24">
    <mergeCell ref="A23:B23"/>
    <mergeCell ref="A24:B24"/>
    <mergeCell ref="A25:B25"/>
    <mergeCell ref="A26:B26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23" sqref="F2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 x14ac:dyDescent="0.2"/>
    <row r="5" spans="1:10" ht="29.1" customHeight="1" x14ac:dyDescent="0.2">
      <c r="A5" s="1" t="s">
        <v>69</v>
      </c>
      <c r="B5" s="29" t="s">
        <v>70</v>
      </c>
      <c r="C5" s="29"/>
      <c r="D5" s="29"/>
      <c r="E5" s="29"/>
      <c r="F5" s="29"/>
      <c r="G5" s="29"/>
      <c r="H5" s="29"/>
      <c r="I5" s="29"/>
      <c r="J5" s="29"/>
    </row>
    <row r="6" spans="1:10" ht="14.45" customHeight="1" x14ac:dyDescent="0.2"/>
    <row r="7" spans="1:10" ht="14.45" customHeight="1" x14ac:dyDescent="0.2">
      <c r="A7" s="30" t="s">
        <v>71</v>
      </c>
      <c r="B7" s="30"/>
      <c r="D7" s="2" t="s">
        <v>72</v>
      </c>
      <c r="F7" s="2" t="s">
        <v>62</v>
      </c>
      <c r="H7" s="2" t="s">
        <v>73</v>
      </c>
      <c r="J7" s="2" t="s">
        <v>74</v>
      </c>
    </row>
    <row r="8" spans="1:10" ht="21.75" customHeight="1" x14ac:dyDescent="0.2">
      <c r="A8" s="33" t="s">
        <v>75</v>
      </c>
      <c r="B8" s="33"/>
      <c r="D8" s="5" t="s">
        <v>76</v>
      </c>
      <c r="F8" s="6">
        <v>1433923441</v>
      </c>
      <c r="H8" s="7">
        <v>22.59</v>
      </c>
      <c r="J8" s="7">
        <v>0.53</v>
      </c>
    </row>
    <row r="9" spans="1:10" ht="21.75" customHeight="1" x14ac:dyDescent="0.2">
      <c r="A9" s="42" t="s">
        <v>77</v>
      </c>
      <c r="B9" s="42"/>
      <c r="D9" s="18" t="s">
        <v>78</v>
      </c>
      <c r="F9" s="10">
        <v>490957527</v>
      </c>
      <c r="H9" s="19">
        <v>7.73</v>
      </c>
      <c r="J9" s="19">
        <v>0.18</v>
      </c>
    </row>
    <row r="10" spans="1:10" ht="21.75" customHeight="1" x14ac:dyDescent="0.2">
      <c r="A10" s="42" t="s">
        <v>79</v>
      </c>
      <c r="B10" s="42"/>
      <c r="D10" s="18" t="s">
        <v>80</v>
      </c>
      <c r="F10" s="10">
        <v>0</v>
      </c>
      <c r="H10" s="19">
        <v>0</v>
      </c>
      <c r="J10" s="19">
        <v>0</v>
      </c>
    </row>
    <row r="11" spans="1:10" ht="21.75" customHeight="1" x14ac:dyDescent="0.2">
      <c r="A11" s="42" t="s">
        <v>81</v>
      </c>
      <c r="B11" s="42"/>
      <c r="D11" s="18" t="s">
        <v>82</v>
      </c>
      <c r="F11" s="10">
        <v>4422595174</v>
      </c>
      <c r="H11" s="19">
        <v>69.66</v>
      </c>
      <c r="J11" s="19">
        <v>1.62</v>
      </c>
    </row>
    <row r="12" spans="1:10" ht="21.75" customHeight="1" x14ac:dyDescent="0.2">
      <c r="A12" s="35" t="s">
        <v>83</v>
      </c>
      <c r="B12" s="35"/>
      <c r="D12" s="8" t="s">
        <v>84</v>
      </c>
      <c r="F12" s="11">
        <v>32722084</v>
      </c>
      <c r="H12" s="12">
        <v>0.52</v>
      </c>
      <c r="J12" s="12">
        <v>0.01</v>
      </c>
    </row>
    <row r="13" spans="1:10" ht="21.75" customHeight="1" x14ac:dyDescent="0.2">
      <c r="A13" s="32" t="s">
        <v>21</v>
      </c>
      <c r="B13" s="32"/>
      <c r="D13" s="14"/>
      <c r="F13" s="14">
        <v>6380198226</v>
      </c>
      <c r="H13" s="15">
        <v>100.5</v>
      </c>
      <c r="J13" s="15">
        <v>2.34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J11" sqref="J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.855468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4.85546875" bestFit="1" customWidth="1"/>
    <col min="18" max="18" width="1.28515625" customWidth="1"/>
    <col min="19" max="19" width="13.5703125" bestFit="1" customWidth="1"/>
    <col min="20" max="20" width="1.28515625" customWidth="1"/>
    <col min="21" max="21" width="14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1.75" customHeight="1" x14ac:dyDescent="0.2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4.45" customHeight="1" x14ac:dyDescent="0.2"/>
    <row r="5" spans="1:23" ht="14.45" customHeight="1" x14ac:dyDescent="0.2">
      <c r="A5" s="1" t="s">
        <v>85</v>
      </c>
      <c r="B5" s="29" t="s">
        <v>86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ht="14.45" customHeight="1" x14ac:dyDescent="0.2">
      <c r="D6" s="30" t="s">
        <v>87</v>
      </c>
      <c r="E6" s="30"/>
      <c r="F6" s="30"/>
      <c r="G6" s="30"/>
      <c r="H6" s="30"/>
      <c r="I6" s="30"/>
      <c r="J6" s="30"/>
      <c r="K6" s="30"/>
      <c r="L6" s="30"/>
      <c r="N6" s="30" t="s">
        <v>88</v>
      </c>
      <c r="O6" s="30"/>
      <c r="P6" s="30"/>
      <c r="Q6" s="30"/>
      <c r="R6" s="30"/>
      <c r="S6" s="30"/>
      <c r="T6" s="30"/>
      <c r="U6" s="30"/>
      <c r="V6" s="30"/>
      <c r="W6" s="30"/>
    </row>
    <row r="7" spans="1:23" ht="14.45" customHeight="1" x14ac:dyDescent="0.2">
      <c r="D7" s="3"/>
      <c r="E7" s="3"/>
      <c r="F7" s="3"/>
      <c r="G7" s="3"/>
      <c r="H7" s="3"/>
      <c r="I7" s="3"/>
      <c r="J7" s="31" t="s">
        <v>21</v>
      </c>
      <c r="K7" s="31"/>
      <c r="L7" s="31"/>
      <c r="N7" s="3"/>
      <c r="O7" s="3"/>
      <c r="P7" s="3"/>
      <c r="Q7" s="3"/>
      <c r="R7" s="3"/>
      <c r="S7" s="3"/>
      <c r="T7" s="3"/>
      <c r="U7" s="31" t="s">
        <v>21</v>
      </c>
      <c r="V7" s="31"/>
      <c r="W7" s="31"/>
    </row>
    <row r="8" spans="1:23" ht="14.45" customHeight="1" x14ac:dyDescent="0.2">
      <c r="A8" s="30" t="s">
        <v>89</v>
      </c>
      <c r="B8" s="30"/>
      <c r="D8" s="2" t="s">
        <v>90</v>
      </c>
      <c r="F8" s="2" t="s">
        <v>91</v>
      </c>
      <c r="H8" s="2" t="s">
        <v>92</v>
      </c>
      <c r="J8" s="4" t="s">
        <v>62</v>
      </c>
      <c r="K8" s="3"/>
      <c r="L8" s="4" t="s">
        <v>73</v>
      </c>
      <c r="N8" s="2" t="s">
        <v>90</v>
      </c>
      <c r="P8" s="30" t="s">
        <v>91</v>
      </c>
      <c r="Q8" s="30"/>
      <c r="S8" s="2" t="s">
        <v>92</v>
      </c>
      <c r="U8" s="4" t="s">
        <v>62</v>
      </c>
      <c r="V8" s="3"/>
      <c r="W8" s="4" t="s">
        <v>73</v>
      </c>
    </row>
    <row r="9" spans="1:23" ht="21.75" customHeight="1" x14ac:dyDescent="0.2">
      <c r="A9" s="33" t="s">
        <v>20</v>
      </c>
      <c r="B9" s="33"/>
      <c r="D9" s="6">
        <v>0</v>
      </c>
      <c r="F9" s="6">
        <v>-1043319588</v>
      </c>
      <c r="H9" s="6">
        <v>455768357</v>
      </c>
      <c r="J9" s="6">
        <v>-587551231</v>
      </c>
      <c r="L9" s="7">
        <v>-9.25</v>
      </c>
      <c r="N9" s="6">
        <v>0</v>
      </c>
      <c r="P9" s="43">
        <v>6083451085</v>
      </c>
      <c r="Q9" s="43"/>
      <c r="S9" s="6">
        <v>2463807605</v>
      </c>
      <c r="U9" s="6">
        <v>8547258690</v>
      </c>
      <c r="W9" s="7">
        <v>37.58</v>
      </c>
    </row>
    <row r="10" spans="1:23" ht="21.75" customHeight="1" x14ac:dyDescent="0.2">
      <c r="A10" s="35" t="s">
        <v>19</v>
      </c>
      <c r="B10" s="35"/>
      <c r="D10" s="11">
        <v>0</v>
      </c>
      <c r="F10" s="11">
        <v>2021474672</v>
      </c>
      <c r="H10" s="11">
        <v>0</v>
      </c>
      <c r="J10" s="11">
        <v>2021474672</v>
      </c>
      <c r="L10" s="12">
        <v>31.84</v>
      </c>
      <c r="N10" s="11">
        <v>0</v>
      </c>
      <c r="P10" s="36">
        <v>4519300127</v>
      </c>
      <c r="Q10" s="37"/>
      <c r="S10" s="11">
        <v>0</v>
      </c>
      <c r="U10" s="11">
        <v>4519300127</v>
      </c>
      <c r="W10" s="12">
        <v>19.87</v>
      </c>
    </row>
    <row r="11" spans="1:23" ht="21.75" customHeight="1" x14ac:dyDescent="0.2">
      <c r="A11" s="32" t="s">
        <v>21</v>
      </c>
      <c r="B11" s="32"/>
      <c r="D11" s="14">
        <v>0</v>
      </c>
      <c r="F11" s="14">
        <v>978155084</v>
      </c>
      <c r="H11" s="14">
        <v>455768357</v>
      </c>
      <c r="J11" s="14">
        <v>1433923441</v>
      </c>
      <c r="L11" s="15">
        <v>22.59</v>
      </c>
      <c r="N11" s="14">
        <v>0</v>
      </c>
      <c r="Q11" s="14">
        <v>10602751212</v>
      </c>
      <c r="S11" s="14">
        <v>2463807605</v>
      </c>
      <c r="U11" s="14">
        <v>13066558817</v>
      </c>
      <c r="W11" s="15">
        <v>57.45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 pour</cp:lastModifiedBy>
  <cp:lastPrinted>2025-05-27T10:16:53Z</cp:lastPrinted>
  <dcterms:created xsi:type="dcterms:W3CDTF">2025-05-27T07:42:58Z</dcterms:created>
  <dcterms:modified xsi:type="dcterms:W3CDTF">2025-05-27T10:48:55Z</dcterms:modified>
</cp:coreProperties>
</file>