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حامی نوآفرین\"/>
    </mc:Choice>
  </mc:AlternateContent>
  <xr:revisionPtr revIDLastSave="0" documentId="13_ncr:1_{6298CDF3-2206-45A4-974B-DF6EA0B7FA89}" xr6:coauthVersionLast="47" xr6:coauthVersionMax="47" xr10:uidLastSave="{00000000-0000-0000-0000-000000000000}"/>
  <bookViews>
    <workbookView xWindow="-120" yWindow="-120" windowWidth="29040" windowHeight="15720" firstSheet="14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بانکی'!$A$1:$K$24</definedName>
    <definedName name="_xlnm.Print_Area" localSheetId="10">'درآمد سرمایه گذاری در اوراق به'!$A$1:$S$8</definedName>
    <definedName name="_xlnm.Print_Area" localSheetId="8">'درآمد سرمایه گذاری در سهام'!$A$1:$W$11</definedName>
    <definedName name="_xlnm.Print_Area" localSheetId="9">'درآمد سرمایه گذاری در صندوق'!$A$1:$X$10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اوراق'!$A$1:$S$11</definedName>
    <definedName name="_xlnm.Print_Area" localSheetId="18">'درآمد ناشی از فروش'!$A$1:$S$9</definedName>
    <definedName name="_xlnm.Print_Area" localSheetId="13">'سایر درآمدها'!$A$1:$G$11</definedName>
    <definedName name="_xlnm.Print_Area" localSheetId="6">سپرده!$A$1:$M$24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بانکی'!$A$1:$N$24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3" l="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8" i="13"/>
  <c r="F24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8" i="13"/>
  <c r="P11" i="9"/>
  <c r="L24" i="7"/>
</calcChain>
</file>

<file path=xl/sharedStrings.xml><?xml version="1.0" encoding="utf-8"?>
<sst xmlns="http://schemas.openxmlformats.org/spreadsheetml/2006/main" count="459" uniqueCount="180">
  <si>
    <t>صندوق اختصاصی بازارگردانی حامی نوآفرین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</si>
  <si>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</si>
  <si>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</si>
  <si>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</si>
  <si>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</si>
  <si>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</si>
  <si>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</si>
  <si>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</si>
  <si>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</si>
  <si>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</si>
  <si>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</si>
  <si>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</si>
  <si>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</si>
  <si>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</si>
  <si>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</si>
  <si>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</si>
  <si>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</si>
  <si>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</si>
  <si>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</si>
  <si>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</si>
  <si>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</si>
  <si>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</si>
  <si>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</si>
  <si>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</si>
  <si>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</si>
  <si>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</si>
  <si>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</si>
  <si>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</si>
  <si>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</si>
  <si>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</si>
  <si>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</si>
  <si>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</si>
  <si>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</si>
  <si>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</si>
  <si>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</si>
  <si>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</si>
  <si>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</si>
  <si>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</si>
  <si>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</si>
  <si>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</si>
  <si>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</si>
  <si>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افرا نماد پایدار-ثابت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</si>
  <si>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</si>
  <si>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</si>
  <si>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</si>
  <si>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</si>
  <si>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</si>
  <si>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</si>
  <si>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</si>
  <si>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</si>
  <si>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</si>
  <si>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</si>
  <si>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</si>
  <si>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</si>
  <si>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</si>
  <si>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</si>
  <si>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</si>
  <si>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</si>
  <si>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</si>
  <si>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</si>
  <si>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</si>
  <si>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</si>
  <si>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</si>
  <si>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</si>
  <si>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</si>
  <si>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 148.9967.1466543.1</t>
  </si>
  <si>
    <t>سپرده بلند مدت بانک گردشگری میدان هروی 148.333.1466543.1</t>
  </si>
  <si>
    <t>سپرده بلند مدت بانک گردشگری میدان هروی 148.333.1466543.2</t>
  </si>
  <si>
    <t>سپرده بلند مدت بانک گردشگری میدان هروی 148.333.1466543.4</t>
  </si>
  <si>
    <t>سپرده بلند مدت بانک گردشگری میدان هروی 148.333.1466543.5</t>
  </si>
  <si>
    <t>سپرده بلند مدت بانک گردشگری میدان هروی 148.333.1466543.6</t>
  </si>
  <si>
    <t>سپرده بلند مدت بانک گردشگری میدان هروی 148.333.1466543.7</t>
  </si>
  <si>
    <t>سپرده بلند مدت بانک گردشگری میدان هروی 148.333.1466543.3</t>
  </si>
  <si>
    <t>سپرده کوتاه مدت بانک ملت آذرنوش 2383549049</t>
  </si>
  <si>
    <t>سپرده کوتاه مدت بانک ملت آذرنوش 2383550564</t>
  </si>
  <si>
    <t>سپرده بلند مدت بانک گردشگری میدان هروی 148.333.1466543.8</t>
  </si>
  <si>
    <t>سپرده بلند مدت بانک گردشگری میدان هروی 148.301.1466543.1</t>
  </si>
  <si>
    <t>سپرده بلند مدت بانک گردشگری میدان هروی 148.333.1466543.9</t>
  </si>
  <si>
    <t>سپرده بلند مدت بانک گردشگری میدان هروی 148.333.1466543.10</t>
  </si>
  <si>
    <t>سپرده بلند مدت بانک گردشگری میدان هروی 148.333.1466543.11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</si>
  <si>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</si>
  <si>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</si>
  <si>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</si>
  <si>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</si>
  <si>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</si>
  <si>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</si>
  <si>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</si>
  <si>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</si>
  <si>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</si>
  <si>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</si>
  <si>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</si>
  <si>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</si>
  <si>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</si>
  <si>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</si>
  <si>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</si>
  <si>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</si>
  <si>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</si>
  <si>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</si>
  <si>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</si>
  <si>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</si>
  <si>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</si>
  <si>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</si>
  <si>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</si>
  <si>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</si>
  <si>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</si>
  <si>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</si>
  <si>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</si>
  <si>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</si>
  <si>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</si>
  <si>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</si>
  <si>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</si>
  <si>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</si>
  <si>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</si>
  <si>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</si>
  <si>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</si>
  <si>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</si>
  <si>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</si>
  <si>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</si>
  <si>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</si>
  <si>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</si>
  <si>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</si>
  <si>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</si>
  <si>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</si>
  <si>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</si>
  <si>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</si>
  <si>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</si>
  <si>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</si>
  <si>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</si>
  <si>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</si>
  <si>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</si>
  <si>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</si>
  <si>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</si>
  <si>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</si>
  <si>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</si>
  <si>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</si>
  <si>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</si>
  <si>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</si>
  <si>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</si>
  <si>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</si>
  <si>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</si>
  <si>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</si>
  <si>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گردشگری میدان هروی 148.1405.1466543.1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</si>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</sst>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vertical="top"/>
    </xf>
    <xf numFmtId="4" fontId="5" fillId="0" borderId="0" xfId="0" applyNumberFormat="1" applyFont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0" fillId="0" borderId="0" xfId="0" applyFill="1" applyAlignment="1">
      <alignment horizontal="left"/>
    </xf>
    <xf numFmtId="4" fontId="5" fillId="0" borderId="2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Alignment="1">
      <alignment vertical="top"/>
    </xf>
    <xf numFmtId="3" fontId="5" fillId="0" borderId="2" xfId="0" applyNumberFormat="1" applyFont="1" applyFill="1" applyBorder="1" applyAlignment="1">
      <alignment horizontal="left" vertical="top"/>
    </xf>
    <xf numFmtId="3" fontId="5" fillId="0" borderId="6" xfId="0" applyNumberFormat="1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4485927</xdr:colOff>
      <xdr:row>4</xdr:row>
      <xdr:rowOff>342900</xdr:rowOff>
    </xdr:from>
    <xdr:to>
      <xdr:col>2</xdr:col>
      <xdr:colOff>276225</xdr:colOff>
      <xdr:row>8</xdr:row>
      <xdr:rowOff>96610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65A89C-EABC-1EAE-A2D9-04802A267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686775" y="1343025"/>
          <a:ext cx="3667473" cy="3201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3" t="s">
        <v>0</v>
      </c>
      <c r="B1" s="23"/>
      <c r="C1" s="23"/>
    </row>
    <row r="2" spans="1:3" ht="21.75" customHeight="1" x14ac:dyDescent="0.2">
      <c r="A2" s="23" t="s">
        <v>1</v>
      </c>
      <c r="B2" s="23"/>
      <c r="C2" s="23"/>
    </row>
    <row r="3" spans="1:3" ht="21.75" customHeight="1" x14ac:dyDescent="0.2">
      <c r="A3" s="23" t="s">
        <v>2</v>
      </c>
      <c r="B3" s="23"/>
      <c r="C3" s="23"/>
    </row>
    <row r="4" spans="1:3" ht="7.35" customHeight="1" x14ac:dyDescent="0.2"/>
    <row r="5" spans="1:3" ht="123.6" customHeight="1" x14ac:dyDescent="0.2">
      <c r="B5" s="24"/>
    </row>
    <row r="6" spans="1:3" ht="123.6" customHeight="1" x14ac:dyDescent="0.2">
      <c r="B6" s="2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W18"/>
  <sheetViews>
    <sheetView rightToLeft="1" workbookViewId="0">
      <selection activeCell="S18" sqref="N6:W18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2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3.85546875" bestFit="1" customWidth="1"/>
    <col min="18" max="18" width="1.28515625" customWidth="1"/>
    <col min="19" max="19" width="11.140625" bestFit="1" customWidth="1"/>
    <col min="20" max="20" width="1.28515625" customWidth="1"/>
    <col min="21" max="21" width="13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105</v>
      </c>
      <c r="B5" s="25" t="s">
        <v>106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 x14ac:dyDescent="0.2">
      <c r="D6" s="26" t="s">
        <v>99</v>
      </c>
      <c r="E6" s="26"/>
      <c r="F6" s="26"/>
      <c r="G6" s="26"/>
      <c r="H6" s="26"/>
      <c r="I6" s="26"/>
      <c r="J6" s="26"/>
      <c r="K6" s="26"/>
      <c r="L6" s="26"/>
      <c r="N6" s="57" t="s">
        <v>100</v>
      </c>
      <c r="O6" s="57"/>
      <c r="P6" s="57"/>
      <c r="Q6" s="57"/>
      <c r="R6" s="57"/>
      <c r="S6" s="57"/>
      <c r="T6" s="57"/>
      <c r="U6" s="57"/>
      <c r="V6" s="57"/>
      <c r="W6" s="57"/>
    </row>
    <row r="7" spans="1:23" ht="14.45" customHeight="1" x14ac:dyDescent="0.2">
      <c r="D7" s="3"/>
      <c r="E7" s="3"/>
      <c r="F7" s="3"/>
      <c r="G7" s="3"/>
      <c r="H7" s="3"/>
      <c r="I7" s="3"/>
      <c r="J7" s="27" t="s">
        <v>21</v>
      </c>
      <c r="K7" s="27"/>
      <c r="L7" s="27"/>
      <c r="N7" s="58"/>
      <c r="O7" s="58"/>
      <c r="P7" s="58"/>
      <c r="Q7" s="58"/>
      <c r="R7" s="58"/>
      <c r="S7" s="58"/>
      <c r="T7" s="58"/>
      <c r="U7" s="59" t="s">
        <v>21</v>
      </c>
      <c r="V7" s="59"/>
      <c r="W7" s="59"/>
    </row>
    <row r="8" spans="1:23" ht="14.45" customHeight="1" x14ac:dyDescent="0.2">
      <c r="A8" s="26" t="s">
        <v>38</v>
      </c>
      <c r="B8" s="26"/>
      <c r="D8" s="2" t="s">
        <v>107</v>
      </c>
      <c r="F8" s="2" t="s">
        <v>103</v>
      </c>
      <c r="H8" s="2" t="s">
        <v>104</v>
      </c>
      <c r="J8" s="4" t="s">
        <v>62</v>
      </c>
      <c r="K8" s="3"/>
      <c r="L8" s="4" t="s">
        <v>85</v>
      </c>
      <c r="N8" s="60" t="s">
        <v>107</v>
      </c>
      <c r="O8" s="48"/>
      <c r="P8" s="57" t="s">
        <v>103</v>
      </c>
      <c r="Q8" s="57"/>
      <c r="R8" s="48"/>
      <c r="S8" s="60" t="s">
        <v>104</v>
      </c>
      <c r="T8" s="48"/>
      <c r="U8" s="61" t="s">
        <v>62</v>
      </c>
      <c r="V8" s="58"/>
      <c r="W8" s="61" t="s">
        <v>85</v>
      </c>
    </row>
    <row r="9" spans="1:23" ht="21.75" customHeight="1" x14ac:dyDescent="0.2">
      <c r="A9" s="35" t="s">
        <v>41</v>
      </c>
      <c r="B9" s="35"/>
      <c r="D9" s="17">
        <v>0</v>
      </c>
      <c r="F9" s="17">
        <v>340073936</v>
      </c>
      <c r="H9" s="17">
        <v>63449656</v>
      </c>
      <c r="J9" s="17">
        <v>403523592</v>
      </c>
      <c r="L9" s="18">
        <v>58.82</v>
      </c>
      <c r="N9" s="64">
        <v>0</v>
      </c>
      <c r="O9" s="48"/>
      <c r="P9" s="70">
        <v>1250280534</v>
      </c>
      <c r="Q9" s="71"/>
      <c r="R9" s="48"/>
      <c r="S9" s="64">
        <v>63449656</v>
      </c>
      <c r="T9" s="48"/>
      <c r="U9" s="64">
        <v>1313730190</v>
      </c>
      <c r="V9" s="48"/>
      <c r="W9" s="65">
        <v>4.05</v>
      </c>
    </row>
    <row r="10" spans="1:23" ht="21.75" customHeight="1" x14ac:dyDescent="0.2">
      <c r="A10" s="33" t="s">
        <v>21</v>
      </c>
      <c r="B10" s="33"/>
      <c r="D10" s="14">
        <v>0</v>
      </c>
      <c r="F10" s="14">
        <v>340073936</v>
      </c>
      <c r="H10" s="14">
        <v>63449656</v>
      </c>
      <c r="J10" s="14">
        <v>403523592</v>
      </c>
      <c r="L10" s="15">
        <v>58.82</v>
      </c>
      <c r="N10" s="52">
        <v>0</v>
      </c>
      <c r="O10" s="48"/>
      <c r="P10" s="48"/>
      <c r="Q10" s="52">
        <v>1250280534</v>
      </c>
      <c r="R10" s="48"/>
      <c r="S10" s="52">
        <v>63449656</v>
      </c>
      <c r="T10" s="48"/>
      <c r="U10" s="52">
        <v>1313730190</v>
      </c>
      <c r="V10" s="48"/>
      <c r="W10" s="53">
        <v>4.05</v>
      </c>
    </row>
    <row r="11" spans="1:23" x14ac:dyDescent="0.2"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 x14ac:dyDescent="0.2"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 x14ac:dyDescent="0.2"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 x14ac:dyDescent="0.2"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 x14ac:dyDescent="0.2"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 x14ac:dyDescent="0.2"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pans="14:23" x14ac:dyDescent="0.2"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4:23" x14ac:dyDescent="0.2"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1" t="s">
        <v>108</v>
      </c>
      <c r="B5" s="25" t="s">
        <v>109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D6" s="26" t="s">
        <v>99</v>
      </c>
      <c r="E6" s="26"/>
      <c r="F6" s="26"/>
      <c r="G6" s="26"/>
      <c r="H6" s="26"/>
      <c r="I6" s="26"/>
      <c r="J6" s="26"/>
      <c r="L6" s="26" t="s">
        <v>100</v>
      </c>
      <c r="M6" s="26"/>
      <c r="N6" s="26"/>
      <c r="O6" s="26"/>
      <c r="P6" s="26"/>
      <c r="Q6" s="26"/>
      <c r="R6" s="2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6" t="s">
        <v>110</v>
      </c>
      <c r="B8" s="26"/>
      <c r="D8" s="2" t="s">
        <v>111</v>
      </c>
      <c r="F8" s="2" t="s">
        <v>103</v>
      </c>
      <c r="H8" s="2" t="s">
        <v>104</v>
      </c>
      <c r="J8" s="2" t="s">
        <v>21</v>
      </c>
      <c r="L8" s="2" t="s">
        <v>111</v>
      </c>
      <c r="N8" s="2" t="s">
        <v>103</v>
      </c>
      <c r="P8" s="2" t="s">
        <v>104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 x14ac:dyDescent="0.2"/>
    <row r="5" spans="1:17" ht="14.45" customHeight="1" x14ac:dyDescent="0.2">
      <c r="A5" s="1" t="s">
        <v>112</v>
      </c>
      <c r="B5" s="25" t="s">
        <v>113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29.1" customHeight="1" x14ac:dyDescent="0.2">
      <c r="M6" s="37" t="s">
        <v>114</v>
      </c>
      <c r="Q6" s="37" t="s">
        <v>115</v>
      </c>
    </row>
    <row r="7" spans="1:17" ht="14.45" customHeight="1" x14ac:dyDescent="0.2">
      <c r="A7" s="26" t="s">
        <v>116</v>
      </c>
      <c r="B7" s="26"/>
      <c r="D7" s="2" t="s">
        <v>117</v>
      </c>
      <c r="F7" s="2" t="s">
        <v>118</v>
      </c>
      <c r="H7" s="2" t="s">
        <v>32</v>
      </c>
      <c r="J7" s="26" t="s">
        <v>119</v>
      </c>
      <c r="K7" s="26"/>
      <c r="M7" s="37"/>
      <c r="O7" s="2" t="s">
        <v>120</v>
      </c>
      <c r="Q7" s="37"/>
    </row>
    <row r="8" spans="1:17" ht="14.45" customHeight="1" x14ac:dyDescent="0.2">
      <c r="A8" s="27" t="s">
        <v>121</v>
      </c>
      <c r="B8" s="38"/>
      <c r="D8" s="27" t="s">
        <v>122</v>
      </c>
      <c r="F8" s="4" t="s">
        <v>123</v>
      </c>
      <c r="H8" s="3"/>
      <c r="J8" s="3"/>
      <c r="K8" s="3"/>
      <c r="M8" s="3"/>
      <c r="O8" s="3"/>
      <c r="Q8" s="3"/>
    </row>
    <row r="9" spans="1:17" ht="14.45" customHeight="1" x14ac:dyDescent="0.2">
      <c r="A9" s="26"/>
      <c r="B9" s="26"/>
      <c r="D9" s="26"/>
      <c r="F9" s="4" t="s">
        <v>124</v>
      </c>
    </row>
    <row r="10" spans="1:17" ht="14.45" customHeight="1" x14ac:dyDescent="0.2">
      <c r="A10" s="27" t="s">
        <v>121</v>
      </c>
      <c r="B10" s="38"/>
      <c r="D10" s="27" t="s">
        <v>125</v>
      </c>
      <c r="F10" s="4" t="s">
        <v>123</v>
      </c>
    </row>
    <row r="11" spans="1:17" ht="14.45" customHeight="1" x14ac:dyDescent="0.2">
      <c r="A11" s="26"/>
      <c r="B11" s="26"/>
      <c r="D11" s="26"/>
      <c r="F11" s="4" t="s">
        <v>126</v>
      </c>
    </row>
    <row r="12" spans="1:17" ht="65.45" customHeight="1" x14ac:dyDescent="0.2">
      <c r="A12" s="39" t="s">
        <v>127</v>
      </c>
      <c r="B12" s="39"/>
      <c r="D12" s="22" t="s">
        <v>128</v>
      </c>
      <c r="F12" s="4" t="s">
        <v>129</v>
      </c>
    </row>
    <row r="13" spans="1:17" ht="14.45" customHeight="1" x14ac:dyDescent="0.2">
      <c r="A13" s="39" t="s">
        <v>130</v>
      </c>
      <c r="B13" s="40"/>
      <c r="D13" s="39" t="s">
        <v>130</v>
      </c>
      <c r="F13" s="4" t="s">
        <v>131</v>
      </c>
    </row>
    <row r="14" spans="1:17" ht="14.45" customHeight="1" x14ac:dyDescent="0.2">
      <c r="A14" s="41"/>
      <c r="B14" s="41"/>
      <c r="D14" s="41"/>
      <c r="F14" s="4" t="s">
        <v>132</v>
      </c>
    </row>
    <row r="15" spans="1:17" ht="14.45" customHeight="1" x14ac:dyDescent="0.2">
      <c r="A15" s="41"/>
      <c r="B15" s="41"/>
      <c r="D15" s="41"/>
      <c r="F15" s="4" t="s">
        <v>133</v>
      </c>
    </row>
    <row r="16" spans="1:17" ht="14.45" customHeight="1" x14ac:dyDescent="0.2">
      <c r="A16" s="37"/>
      <c r="B16" s="37"/>
      <c r="D16" s="37"/>
      <c r="F16" s="4" t="s">
        <v>134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6" t="s">
        <v>135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26"/>
  <sheetViews>
    <sheetView rightToLeft="1" topLeftCell="A4" workbookViewId="0">
      <selection activeCell="J26" sqref="D20:J2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 x14ac:dyDescent="0.2"/>
    <row r="5" spans="1:10" ht="14.45" customHeight="1" x14ac:dyDescent="0.2">
      <c r="A5" s="1" t="s">
        <v>136</v>
      </c>
      <c r="B5" s="25" t="s">
        <v>137</v>
      </c>
      <c r="C5" s="25"/>
      <c r="D5" s="25"/>
      <c r="E5" s="25"/>
      <c r="F5" s="25"/>
      <c r="G5" s="25"/>
      <c r="H5" s="25"/>
      <c r="I5" s="25"/>
      <c r="J5" s="25"/>
    </row>
    <row r="6" spans="1:10" ht="14.45" customHeight="1" x14ac:dyDescent="0.2">
      <c r="D6" s="26" t="s">
        <v>99</v>
      </c>
      <c r="E6" s="26"/>
      <c r="F6" s="26"/>
      <c r="H6" s="26" t="s">
        <v>100</v>
      </c>
      <c r="I6" s="26"/>
      <c r="J6" s="26"/>
    </row>
    <row r="7" spans="1:10" ht="36.4" customHeight="1" x14ac:dyDescent="0.2">
      <c r="A7" s="26" t="s">
        <v>138</v>
      </c>
      <c r="B7" s="26"/>
      <c r="D7" s="22" t="s">
        <v>139</v>
      </c>
      <c r="E7" s="3"/>
      <c r="F7" s="22" t="s">
        <v>140</v>
      </c>
      <c r="H7" s="22" t="s">
        <v>139</v>
      </c>
      <c r="I7" s="3"/>
      <c r="J7" s="22" t="s">
        <v>140</v>
      </c>
    </row>
    <row r="8" spans="1:10" ht="21.75" customHeight="1" x14ac:dyDescent="0.2">
      <c r="A8" s="28" t="s">
        <v>65</v>
      </c>
      <c r="B8" s="28"/>
      <c r="D8" s="6">
        <v>11641</v>
      </c>
      <c r="F8" s="7">
        <f>D8/$D$24</f>
        <v>2.7957789500890482E-6</v>
      </c>
      <c r="H8" s="6">
        <v>55632106</v>
      </c>
      <c r="J8" s="7">
        <f>H8/$H$24</f>
        <v>1.4351810718581796E-3</v>
      </c>
    </row>
    <row r="9" spans="1:10" ht="21.75" customHeight="1" x14ac:dyDescent="0.2">
      <c r="A9" s="36" t="s">
        <v>141</v>
      </c>
      <c r="B9" s="36"/>
      <c r="D9" s="10">
        <v>0</v>
      </c>
      <c r="F9" s="46">
        <f t="shared" ref="F9:F23" si="0">D9/$D$24</f>
        <v>0</v>
      </c>
      <c r="H9" s="10">
        <v>8417260270</v>
      </c>
      <c r="J9" s="46">
        <f t="shared" ref="J9:J23" si="1">H9/$H$24</f>
        <v>0.21714605980237148</v>
      </c>
    </row>
    <row r="10" spans="1:10" ht="21.75" customHeight="1" x14ac:dyDescent="0.2">
      <c r="A10" s="36" t="s">
        <v>66</v>
      </c>
      <c r="B10" s="36"/>
      <c r="D10" s="10">
        <v>785770393</v>
      </c>
      <c r="F10" s="46">
        <f t="shared" si="0"/>
        <v>0.18871577393287506</v>
      </c>
      <c r="H10" s="10">
        <v>9817851364</v>
      </c>
      <c r="J10" s="46">
        <f t="shared" si="1"/>
        <v>0.25327810606216866</v>
      </c>
    </row>
    <row r="11" spans="1:10" ht="21.75" customHeight="1" x14ac:dyDescent="0.2">
      <c r="A11" s="36" t="s">
        <v>67</v>
      </c>
      <c r="B11" s="36"/>
      <c r="D11" s="10">
        <v>295890410</v>
      </c>
      <c r="F11" s="46">
        <f t="shared" si="0"/>
        <v>7.106298254541861E-2</v>
      </c>
      <c r="H11" s="10">
        <v>3116415887</v>
      </c>
      <c r="J11" s="46">
        <f t="shared" si="1"/>
        <v>8.0396400831212814E-2</v>
      </c>
    </row>
    <row r="12" spans="1:10" ht="21.75" customHeight="1" x14ac:dyDescent="0.2">
      <c r="A12" s="36" t="s">
        <v>68</v>
      </c>
      <c r="B12" s="36"/>
      <c r="D12" s="10">
        <v>1726027396</v>
      </c>
      <c r="F12" s="46">
        <f t="shared" si="0"/>
        <v>0.41453406588899694</v>
      </c>
      <c r="H12" s="10">
        <v>12077633043</v>
      </c>
      <c r="J12" s="46">
        <f t="shared" si="1"/>
        <v>0.3115753039470141</v>
      </c>
    </row>
    <row r="13" spans="1:10" ht="21.75" customHeight="1" x14ac:dyDescent="0.2">
      <c r="A13" s="36" t="s">
        <v>69</v>
      </c>
      <c r="B13" s="36"/>
      <c r="D13" s="10">
        <v>143013697</v>
      </c>
      <c r="F13" s="46">
        <f t="shared" si="0"/>
        <v>3.4347107950091334E-2</v>
      </c>
      <c r="H13" s="10">
        <v>991209952</v>
      </c>
      <c r="J13" s="46">
        <f t="shared" si="1"/>
        <v>2.5570949288668932E-2</v>
      </c>
    </row>
    <row r="14" spans="1:10" ht="21.75" customHeight="1" x14ac:dyDescent="0.2">
      <c r="A14" s="36" t="s">
        <v>70</v>
      </c>
      <c r="B14" s="36"/>
      <c r="D14" s="10">
        <v>45616437</v>
      </c>
      <c r="F14" s="46">
        <f t="shared" si="0"/>
        <v>1.0955542852217439E-2</v>
      </c>
      <c r="H14" s="10">
        <v>380970001</v>
      </c>
      <c r="J14" s="46">
        <f t="shared" si="1"/>
        <v>9.8281545261110857E-3</v>
      </c>
    </row>
    <row r="15" spans="1:10" ht="21.75" customHeight="1" x14ac:dyDescent="0.2">
      <c r="A15" s="36" t="s">
        <v>71</v>
      </c>
      <c r="B15" s="36"/>
      <c r="D15" s="10">
        <v>108493149</v>
      </c>
      <c r="F15" s="46">
        <f t="shared" si="0"/>
        <v>2.6056426613098073E-2</v>
      </c>
      <c r="H15" s="10">
        <v>455611939</v>
      </c>
      <c r="J15" s="46">
        <f t="shared" si="1"/>
        <v>1.1753745777041111E-2</v>
      </c>
    </row>
    <row r="16" spans="1:10" ht="21.75" customHeight="1" x14ac:dyDescent="0.2">
      <c r="A16" s="36" t="s">
        <v>72</v>
      </c>
      <c r="B16" s="36"/>
      <c r="D16" s="10">
        <v>110958904</v>
      </c>
      <c r="F16" s="46">
        <f t="shared" si="0"/>
        <v>2.6648618514573619E-2</v>
      </c>
      <c r="H16" s="10">
        <v>965160551</v>
      </c>
      <c r="J16" s="46">
        <f t="shared" si="1"/>
        <v>2.4898934332980512E-2</v>
      </c>
    </row>
    <row r="17" spans="1:10" ht="21.75" customHeight="1" x14ac:dyDescent="0.2">
      <c r="A17" s="36" t="s">
        <v>73</v>
      </c>
      <c r="B17" s="36"/>
      <c r="D17" s="10">
        <v>47011</v>
      </c>
      <c r="F17" s="46">
        <f t="shared" si="0"/>
        <v>1.1290470253641117E-5</v>
      </c>
      <c r="H17" s="10">
        <v>1445790</v>
      </c>
      <c r="J17" s="46">
        <f t="shared" si="1"/>
        <v>3.7298074638444162E-5</v>
      </c>
    </row>
    <row r="18" spans="1:10" ht="21.75" customHeight="1" x14ac:dyDescent="0.2">
      <c r="A18" s="36" t="s">
        <v>74</v>
      </c>
      <c r="B18" s="36"/>
      <c r="D18" s="10">
        <v>799971</v>
      </c>
      <c r="F18" s="46">
        <f t="shared" si="0"/>
        <v>1.9212628489663139E-4</v>
      </c>
      <c r="H18" s="10">
        <v>110284570</v>
      </c>
      <c r="J18" s="46">
        <f t="shared" si="1"/>
        <v>2.8450896211266643E-3</v>
      </c>
    </row>
    <row r="19" spans="1:10" ht="21.75" customHeight="1" x14ac:dyDescent="0.2">
      <c r="A19" s="36" t="s">
        <v>75</v>
      </c>
      <c r="B19" s="36"/>
      <c r="D19" s="10">
        <v>64109588</v>
      </c>
      <c r="F19" s="46">
        <f t="shared" si="0"/>
        <v>1.5396979351368563E-2</v>
      </c>
      <c r="H19" s="10">
        <v>217902528</v>
      </c>
      <c r="J19" s="46">
        <f t="shared" si="1"/>
        <v>5.6213867527439452E-3</v>
      </c>
    </row>
    <row r="20" spans="1:10" ht="21.75" customHeight="1" x14ac:dyDescent="0.2">
      <c r="A20" s="36" t="s">
        <v>76</v>
      </c>
      <c r="B20" s="36"/>
      <c r="D20" s="68">
        <v>752054793</v>
      </c>
      <c r="E20" s="48"/>
      <c r="F20" s="72">
        <f t="shared" si="0"/>
        <v>0.1806184141897583</v>
      </c>
      <c r="G20" s="48"/>
      <c r="H20" s="68">
        <v>2004109586</v>
      </c>
      <c r="I20" s="48"/>
      <c r="J20" s="72">
        <f t="shared" si="1"/>
        <v>5.1701442756036095E-2</v>
      </c>
    </row>
    <row r="21" spans="1:10" ht="21.75" customHeight="1" x14ac:dyDescent="0.2">
      <c r="A21" s="36" t="s">
        <v>77</v>
      </c>
      <c r="B21" s="36"/>
      <c r="D21" s="68">
        <v>44262270</v>
      </c>
      <c r="E21" s="48"/>
      <c r="F21" s="72">
        <f t="shared" si="0"/>
        <v>1.0630317219238723E-2</v>
      </c>
      <c r="G21" s="48"/>
      <c r="H21" s="68">
        <v>64917996</v>
      </c>
      <c r="I21" s="48"/>
      <c r="J21" s="72">
        <f t="shared" si="1"/>
        <v>1.6747357916337916E-3</v>
      </c>
    </row>
    <row r="22" spans="1:10" ht="21.75" customHeight="1" x14ac:dyDescent="0.2">
      <c r="A22" s="36" t="s">
        <v>78</v>
      </c>
      <c r="B22" s="36"/>
      <c r="D22" s="68">
        <v>70327868</v>
      </c>
      <c r="E22" s="48"/>
      <c r="F22" s="72">
        <f t="shared" si="0"/>
        <v>1.6890402281508562E-2</v>
      </c>
      <c r="G22" s="48"/>
      <c r="H22" s="68">
        <v>70327868</v>
      </c>
      <c r="I22" s="48"/>
      <c r="J22" s="72">
        <f t="shared" si="1"/>
        <v>1.8142981137140586E-3</v>
      </c>
    </row>
    <row r="23" spans="1:10" ht="21.75" customHeight="1" x14ac:dyDescent="0.2">
      <c r="A23" s="30" t="s">
        <v>79</v>
      </c>
      <c r="B23" s="30"/>
      <c r="D23" s="50">
        <v>16393440</v>
      </c>
      <c r="E23" s="48"/>
      <c r="F23" s="72">
        <f t="shared" si="0"/>
        <v>3.9371561267543854E-3</v>
      </c>
      <c r="G23" s="48"/>
      <c r="H23" s="50">
        <v>16393440</v>
      </c>
      <c r="I23" s="48"/>
      <c r="J23" s="72">
        <f t="shared" si="1"/>
        <v>4.2291325068015135E-4</v>
      </c>
    </row>
    <row r="24" spans="1:10" ht="21.75" customHeight="1" x14ac:dyDescent="0.2">
      <c r="A24" s="33" t="s">
        <v>21</v>
      </c>
      <c r="B24" s="33"/>
      <c r="D24" s="52">
        <v>4163776968</v>
      </c>
      <c r="E24" s="48"/>
      <c r="F24" s="52">
        <f>SUM(F8:F23)</f>
        <v>0.99999999999999978</v>
      </c>
      <c r="G24" s="48"/>
      <c r="H24" s="52">
        <v>38763126891</v>
      </c>
      <c r="I24" s="48"/>
      <c r="J24" s="52">
        <f>SUM(J8:J23)</f>
        <v>0.99999999999999989</v>
      </c>
    </row>
    <row r="25" spans="1:10" x14ac:dyDescent="0.2">
      <c r="D25" s="48"/>
      <c r="E25" s="48"/>
      <c r="F25" s="48"/>
      <c r="G25" s="48"/>
      <c r="H25" s="48"/>
      <c r="I25" s="48"/>
      <c r="J25" s="48"/>
    </row>
    <row r="26" spans="1:10" x14ac:dyDescent="0.2">
      <c r="D26" s="48"/>
      <c r="E26" s="48"/>
      <c r="F26" s="48"/>
      <c r="G26" s="48"/>
      <c r="H26" s="48"/>
      <c r="I26" s="48"/>
      <c r="J26" s="48"/>
    </row>
  </sheetData>
  <mergeCells count="24">
    <mergeCell ref="A22:B22"/>
    <mergeCell ref="A23:B23"/>
    <mergeCell ref="A24:B24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3" t="s">
        <v>0</v>
      </c>
      <c r="B1" s="23"/>
      <c r="C1" s="23"/>
      <c r="D1" s="23"/>
      <c r="E1" s="23"/>
      <c r="F1" s="23"/>
    </row>
    <row r="2" spans="1:6" ht="21.75" customHeight="1" x14ac:dyDescent="0.2">
      <c r="A2" s="23" t="s">
        <v>80</v>
      </c>
      <c r="B2" s="23"/>
      <c r="C2" s="23"/>
      <c r="D2" s="23"/>
      <c r="E2" s="23"/>
      <c r="F2" s="23"/>
    </row>
    <row r="3" spans="1:6" ht="21.75" customHeight="1" x14ac:dyDescent="0.2">
      <c r="A3" s="23" t="s">
        <v>2</v>
      </c>
      <c r="B3" s="23"/>
      <c r="C3" s="23"/>
      <c r="D3" s="23"/>
      <c r="E3" s="23"/>
      <c r="F3" s="23"/>
    </row>
    <row r="4" spans="1:6" ht="14.45" customHeight="1" x14ac:dyDescent="0.2"/>
    <row r="5" spans="1:6" ht="29.1" customHeight="1" x14ac:dyDescent="0.2">
      <c r="A5" s="1" t="s">
        <v>142</v>
      </c>
      <c r="B5" s="25" t="s">
        <v>95</v>
      </c>
      <c r="C5" s="25"/>
      <c r="D5" s="25"/>
      <c r="E5" s="25"/>
      <c r="F5" s="25"/>
    </row>
    <row r="6" spans="1:6" ht="14.45" customHeight="1" x14ac:dyDescent="0.2">
      <c r="D6" s="2" t="s">
        <v>99</v>
      </c>
      <c r="F6" s="2" t="s">
        <v>9</v>
      </c>
    </row>
    <row r="7" spans="1:6" ht="14.45" customHeight="1" x14ac:dyDescent="0.2">
      <c r="A7" s="26" t="s">
        <v>95</v>
      </c>
      <c r="B7" s="26"/>
      <c r="D7" s="4" t="s">
        <v>62</v>
      </c>
      <c r="F7" s="4" t="s">
        <v>62</v>
      </c>
    </row>
    <row r="8" spans="1:6" ht="21.75" customHeight="1" x14ac:dyDescent="0.2">
      <c r="A8" s="28" t="s">
        <v>95</v>
      </c>
      <c r="B8" s="28"/>
      <c r="D8" s="6">
        <v>0</v>
      </c>
      <c r="F8" s="6">
        <v>0</v>
      </c>
    </row>
    <row r="9" spans="1:6" ht="21.75" customHeight="1" x14ac:dyDescent="0.2">
      <c r="A9" s="36" t="s">
        <v>143</v>
      </c>
      <c r="B9" s="36"/>
      <c r="D9" s="10">
        <v>0</v>
      </c>
      <c r="F9" s="10">
        <v>0</v>
      </c>
    </row>
    <row r="10" spans="1:6" ht="21.75" customHeight="1" x14ac:dyDescent="0.2">
      <c r="A10" s="30" t="s">
        <v>144</v>
      </c>
      <c r="B10" s="30"/>
      <c r="D10" s="11">
        <v>0</v>
      </c>
      <c r="F10" s="11">
        <v>0</v>
      </c>
    </row>
    <row r="11" spans="1:6" ht="21.75" customHeight="1" x14ac:dyDescent="0.2">
      <c r="A11" s="33" t="s">
        <v>21</v>
      </c>
      <c r="B11" s="33"/>
      <c r="D11" s="14">
        <v>0</v>
      </c>
      <c r="F11" s="14"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25" t="s">
        <v>102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 x14ac:dyDescent="0.2">
      <c r="A6" s="26" t="s">
        <v>23</v>
      </c>
      <c r="C6" s="26" t="s">
        <v>145</v>
      </c>
      <c r="D6" s="26"/>
      <c r="E6" s="26"/>
      <c r="F6" s="26"/>
      <c r="G6" s="26"/>
      <c r="I6" s="26" t="s">
        <v>99</v>
      </c>
      <c r="J6" s="26"/>
      <c r="K6" s="26"/>
      <c r="L6" s="26"/>
      <c r="M6" s="26"/>
      <c r="O6" s="26" t="s">
        <v>100</v>
      </c>
      <c r="P6" s="26"/>
      <c r="Q6" s="26"/>
      <c r="R6" s="26"/>
      <c r="S6" s="26"/>
    </row>
    <row r="7" spans="1:19" ht="29.1" customHeight="1" x14ac:dyDescent="0.2">
      <c r="A7" s="26"/>
      <c r="C7" s="22" t="s">
        <v>146</v>
      </c>
      <c r="D7" s="3"/>
      <c r="E7" s="22" t="s">
        <v>147</v>
      </c>
      <c r="F7" s="3"/>
      <c r="G7" s="22" t="s">
        <v>148</v>
      </c>
      <c r="I7" s="22" t="s">
        <v>149</v>
      </c>
      <c r="J7" s="3"/>
      <c r="K7" s="22" t="s">
        <v>150</v>
      </c>
      <c r="L7" s="3"/>
      <c r="M7" s="22" t="s">
        <v>151</v>
      </c>
      <c r="O7" s="22" t="s">
        <v>149</v>
      </c>
      <c r="P7" s="3"/>
      <c r="Q7" s="22" t="s">
        <v>150</v>
      </c>
      <c r="R7" s="3"/>
      <c r="S7" s="22" t="s">
        <v>151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4.45" customHeight="1" x14ac:dyDescent="0.2"/>
    <row r="5" spans="1:11" ht="14.45" customHeight="1" x14ac:dyDescent="0.2">
      <c r="A5" s="25" t="s">
        <v>107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4.45" customHeight="1" x14ac:dyDescent="0.2">
      <c r="I6" s="2" t="s">
        <v>99</v>
      </c>
      <c r="K6" s="2" t="s">
        <v>100</v>
      </c>
    </row>
    <row r="7" spans="1:11" ht="29.1" customHeight="1" x14ac:dyDescent="0.2">
      <c r="A7" s="2" t="s">
        <v>152</v>
      </c>
      <c r="C7" s="21" t="s">
        <v>153</v>
      </c>
      <c r="E7" s="21" t="s">
        <v>154</v>
      </c>
      <c r="G7" s="21" t="s">
        <v>155</v>
      </c>
      <c r="I7" s="22" t="s">
        <v>156</v>
      </c>
      <c r="K7" s="22" t="s">
        <v>156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25" t="s">
        <v>157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 x14ac:dyDescent="0.2">
      <c r="A6" s="26" t="s">
        <v>83</v>
      </c>
      <c r="I6" s="26" t="s">
        <v>99</v>
      </c>
      <c r="J6" s="26"/>
      <c r="K6" s="26"/>
      <c r="L6" s="26"/>
      <c r="M6" s="26"/>
      <c r="O6" s="26" t="s">
        <v>100</v>
      </c>
      <c r="P6" s="26"/>
      <c r="Q6" s="26"/>
      <c r="R6" s="26"/>
      <c r="S6" s="26"/>
    </row>
    <row r="7" spans="1:19" ht="29.1" customHeight="1" x14ac:dyDescent="0.2">
      <c r="A7" s="26"/>
      <c r="C7" s="21" t="s">
        <v>158</v>
      </c>
      <c r="E7" s="21" t="s">
        <v>49</v>
      </c>
      <c r="G7" s="21" t="s">
        <v>159</v>
      </c>
      <c r="I7" s="22" t="s">
        <v>160</v>
      </c>
      <c r="J7" s="3"/>
      <c r="K7" s="22" t="s">
        <v>150</v>
      </c>
      <c r="L7" s="3"/>
      <c r="M7" s="22" t="s">
        <v>161</v>
      </c>
      <c r="O7" s="22" t="s">
        <v>160</v>
      </c>
      <c r="P7" s="3"/>
      <c r="Q7" s="22" t="s">
        <v>150</v>
      </c>
      <c r="R7" s="3"/>
      <c r="S7" s="22" t="s">
        <v>161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31"/>
  <sheetViews>
    <sheetView rightToLeft="1" topLeftCell="A7" workbookViewId="0">
      <selection activeCell="M31" sqref="G18:M31"/>
    </sheetView>
  </sheetViews>
  <sheetFormatPr defaultRowHeight="12.75" x14ac:dyDescent="0.2"/>
  <cols>
    <col min="1" max="1" width="54" bestFit="1" customWidth="1"/>
    <col min="2" max="2" width="1.28515625" customWidth="1"/>
    <col min="3" max="3" width="13.5703125" bestFit="1" customWidth="1"/>
    <col min="4" max="4" width="1.28515625" customWidth="1"/>
    <col min="5" max="5" width="11" bestFit="1" customWidth="1"/>
    <col min="6" max="6" width="1.28515625" customWidth="1"/>
    <col min="7" max="7" width="13.7109375" bestFit="1" customWidth="1"/>
    <col min="8" max="8" width="1.28515625" customWidth="1"/>
    <col min="9" max="9" width="14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5" bestFit="1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 x14ac:dyDescent="0.2"/>
    <row r="5" spans="1:13" ht="14.45" customHeight="1" x14ac:dyDescent="0.2">
      <c r="A5" s="25" t="s">
        <v>162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45" customHeight="1" x14ac:dyDescent="0.2">
      <c r="A6" s="26" t="s">
        <v>83</v>
      </c>
      <c r="C6" s="26" t="s">
        <v>99</v>
      </c>
      <c r="D6" s="26"/>
      <c r="E6" s="26"/>
      <c r="F6" s="26"/>
      <c r="G6" s="26"/>
      <c r="I6" s="26" t="s">
        <v>100</v>
      </c>
      <c r="J6" s="26"/>
      <c r="K6" s="26"/>
      <c r="L6" s="26"/>
      <c r="M6" s="26"/>
    </row>
    <row r="7" spans="1:13" ht="29.1" customHeight="1" x14ac:dyDescent="0.2">
      <c r="A7" s="26"/>
      <c r="C7" s="22" t="s">
        <v>160</v>
      </c>
      <c r="D7" s="3"/>
      <c r="E7" s="22" t="s">
        <v>150</v>
      </c>
      <c r="F7" s="3"/>
      <c r="G7" s="22" t="s">
        <v>161</v>
      </c>
      <c r="I7" s="22" t="s">
        <v>160</v>
      </c>
      <c r="J7" s="3"/>
      <c r="K7" s="22" t="s">
        <v>150</v>
      </c>
      <c r="L7" s="3"/>
      <c r="M7" s="22" t="s">
        <v>161</v>
      </c>
    </row>
    <row r="8" spans="1:13" ht="21.75" customHeight="1" x14ac:dyDescent="0.2">
      <c r="A8" s="5" t="s">
        <v>65</v>
      </c>
      <c r="C8" s="6">
        <v>11641</v>
      </c>
      <c r="E8" s="6">
        <v>0</v>
      </c>
      <c r="G8" s="6">
        <v>11641</v>
      </c>
      <c r="I8" s="6">
        <v>55632106</v>
      </c>
      <c r="K8" s="6">
        <v>0</v>
      </c>
      <c r="M8" s="6">
        <v>55632106</v>
      </c>
    </row>
    <row r="9" spans="1:13" ht="21.75" customHeight="1" x14ac:dyDescent="0.2">
      <c r="A9" s="19" t="s">
        <v>141</v>
      </c>
      <c r="C9" s="10">
        <v>0</v>
      </c>
      <c r="E9" s="10">
        <v>0</v>
      </c>
      <c r="G9" s="10">
        <v>0</v>
      </c>
      <c r="I9" s="10">
        <v>8417260270</v>
      </c>
      <c r="K9" s="10">
        <v>0</v>
      </c>
      <c r="M9" s="10">
        <v>8417260270</v>
      </c>
    </row>
    <row r="10" spans="1:13" ht="21.75" customHeight="1" x14ac:dyDescent="0.2">
      <c r="A10" s="19" t="s">
        <v>66</v>
      </c>
      <c r="C10" s="10">
        <v>785770393</v>
      </c>
      <c r="E10" s="10">
        <v>990956</v>
      </c>
      <c r="G10" s="10">
        <v>784779437</v>
      </c>
      <c r="I10" s="10">
        <v>9817851364</v>
      </c>
      <c r="K10" s="10">
        <v>5182555</v>
      </c>
      <c r="M10" s="10">
        <v>9812668809</v>
      </c>
    </row>
    <row r="11" spans="1:13" ht="21.75" customHeight="1" x14ac:dyDescent="0.2">
      <c r="A11" s="19" t="s">
        <v>67</v>
      </c>
      <c r="C11" s="10">
        <v>295890410</v>
      </c>
      <c r="E11" s="10">
        <v>185210</v>
      </c>
      <c r="G11" s="10">
        <v>295705200</v>
      </c>
      <c r="I11" s="10">
        <v>3116415887</v>
      </c>
      <c r="K11" s="10">
        <v>1844401</v>
      </c>
      <c r="M11" s="10">
        <v>3114571486</v>
      </c>
    </row>
    <row r="12" spans="1:13" ht="21.75" customHeight="1" x14ac:dyDescent="0.2">
      <c r="A12" s="19" t="s">
        <v>68</v>
      </c>
      <c r="C12" s="10">
        <v>1726027396</v>
      </c>
      <c r="E12" s="10">
        <v>12283220</v>
      </c>
      <c r="G12" s="10">
        <v>1713744176</v>
      </c>
      <c r="I12" s="10">
        <v>12077633043</v>
      </c>
      <c r="K12" s="10">
        <v>13645984</v>
      </c>
      <c r="M12" s="10">
        <v>12063987059</v>
      </c>
    </row>
    <row r="13" spans="1:13" ht="21.75" customHeight="1" x14ac:dyDescent="0.2">
      <c r="A13" s="19" t="s">
        <v>69</v>
      </c>
      <c r="C13" s="10">
        <v>143013697</v>
      </c>
      <c r="E13" s="10">
        <v>898936</v>
      </c>
      <c r="G13" s="10">
        <v>142114761</v>
      </c>
      <c r="I13" s="10">
        <v>991209952</v>
      </c>
      <c r="K13" s="10">
        <v>1213803</v>
      </c>
      <c r="M13" s="10">
        <v>989996149</v>
      </c>
    </row>
    <row r="14" spans="1:13" ht="21.75" customHeight="1" x14ac:dyDescent="0.2">
      <c r="A14" s="19" t="s">
        <v>70</v>
      </c>
      <c r="C14" s="10">
        <v>45616437</v>
      </c>
      <c r="E14" s="10">
        <v>286730</v>
      </c>
      <c r="G14" s="10">
        <v>45329707</v>
      </c>
      <c r="I14" s="10">
        <v>380970001</v>
      </c>
      <c r="K14" s="10">
        <v>387162</v>
      </c>
      <c r="M14" s="10">
        <v>380582839</v>
      </c>
    </row>
    <row r="15" spans="1:13" ht="21.75" customHeight="1" x14ac:dyDescent="0.2">
      <c r="A15" s="19" t="s">
        <v>71</v>
      </c>
      <c r="C15" s="10">
        <v>108493149</v>
      </c>
      <c r="E15" s="10">
        <v>293085</v>
      </c>
      <c r="G15" s="10">
        <v>108200064</v>
      </c>
      <c r="I15" s="10">
        <v>455611939</v>
      </c>
      <c r="K15" s="10">
        <v>710564</v>
      </c>
      <c r="M15" s="10">
        <v>454901375</v>
      </c>
    </row>
    <row r="16" spans="1:13" ht="21.75" customHeight="1" x14ac:dyDescent="0.2">
      <c r="A16" s="19" t="s">
        <v>72</v>
      </c>
      <c r="C16" s="10">
        <v>110958904</v>
      </c>
      <c r="E16" s="10">
        <v>289206</v>
      </c>
      <c r="G16" s="10">
        <v>110669698</v>
      </c>
      <c r="I16" s="10">
        <v>965160551</v>
      </c>
      <c r="K16" s="10">
        <v>935895</v>
      </c>
      <c r="M16" s="10">
        <v>964224656</v>
      </c>
    </row>
    <row r="17" spans="1:13" ht="21.75" customHeight="1" x14ac:dyDescent="0.2">
      <c r="A17" s="19" t="s">
        <v>73</v>
      </c>
      <c r="C17" s="10">
        <v>47011</v>
      </c>
      <c r="E17" s="10">
        <v>0</v>
      </c>
      <c r="G17" s="10">
        <v>47011</v>
      </c>
      <c r="I17" s="10">
        <v>1445790</v>
      </c>
      <c r="K17" s="10">
        <v>0</v>
      </c>
      <c r="M17" s="10">
        <v>1445790</v>
      </c>
    </row>
    <row r="18" spans="1:13" ht="21.75" customHeight="1" x14ac:dyDescent="0.2">
      <c r="A18" s="19" t="s">
        <v>74</v>
      </c>
      <c r="C18" s="10">
        <v>799971</v>
      </c>
      <c r="E18" s="10">
        <v>0</v>
      </c>
      <c r="G18" s="68">
        <v>799971</v>
      </c>
      <c r="H18" s="48"/>
      <c r="I18" s="68">
        <v>110284570</v>
      </c>
      <c r="J18" s="48"/>
      <c r="K18" s="68">
        <v>0</v>
      </c>
      <c r="L18" s="48"/>
      <c r="M18" s="68">
        <v>110284570</v>
      </c>
    </row>
    <row r="19" spans="1:13" ht="21.75" customHeight="1" x14ac:dyDescent="0.2">
      <c r="A19" s="19" t="s">
        <v>75</v>
      </c>
      <c r="C19" s="10">
        <v>64109588</v>
      </c>
      <c r="E19" s="10">
        <v>13234</v>
      </c>
      <c r="G19" s="68">
        <v>64096354</v>
      </c>
      <c r="H19" s="48"/>
      <c r="I19" s="68">
        <v>217902528</v>
      </c>
      <c r="J19" s="48"/>
      <c r="K19" s="68">
        <v>385066</v>
      </c>
      <c r="L19" s="48"/>
      <c r="M19" s="68">
        <v>217517462</v>
      </c>
    </row>
    <row r="20" spans="1:13" ht="21.75" customHeight="1" x14ac:dyDescent="0.2">
      <c r="A20" s="19" t="s">
        <v>76</v>
      </c>
      <c r="C20" s="10">
        <v>752054793</v>
      </c>
      <c r="E20" s="10">
        <v>2568824</v>
      </c>
      <c r="G20" s="68">
        <v>749485969</v>
      </c>
      <c r="H20" s="48"/>
      <c r="I20" s="68">
        <v>2004109586</v>
      </c>
      <c r="J20" s="48"/>
      <c r="K20" s="68">
        <v>6633865</v>
      </c>
      <c r="L20" s="48"/>
      <c r="M20" s="68">
        <v>1997475721</v>
      </c>
    </row>
    <row r="21" spans="1:13" ht="21.75" customHeight="1" x14ac:dyDescent="0.2">
      <c r="A21" s="19" t="s">
        <v>77</v>
      </c>
      <c r="C21" s="10">
        <v>44262270</v>
      </c>
      <c r="E21" s="10">
        <v>259901</v>
      </c>
      <c r="G21" s="68">
        <v>44002369</v>
      </c>
      <c r="H21" s="48"/>
      <c r="I21" s="68">
        <v>64917996</v>
      </c>
      <c r="J21" s="48"/>
      <c r="K21" s="68">
        <v>527289</v>
      </c>
      <c r="L21" s="48"/>
      <c r="M21" s="68">
        <v>64390707</v>
      </c>
    </row>
    <row r="22" spans="1:13" ht="21.75" customHeight="1" x14ac:dyDescent="0.2">
      <c r="A22" s="19" t="s">
        <v>78</v>
      </c>
      <c r="C22" s="10">
        <v>70327868</v>
      </c>
      <c r="E22" s="10">
        <v>707642</v>
      </c>
      <c r="G22" s="68">
        <v>69620226</v>
      </c>
      <c r="H22" s="48"/>
      <c r="I22" s="68">
        <v>70327868</v>
      </c>
      <c r="J22" s="48"/>
      <c r="K22" s="68">
        <v>707642</v>
      </c>
      <c r="L22" s="48"/>
      <c r="M22" s="68">
        <v>69620226</v>
      </c>
    </row>
    <row r="23" spans="1:13" ht="21.75" customHeight="1" x14ac:dyDescent="0.2">
      <c r="A23" s="8" t="s">
        <v>79</v>
      </c>
      <c r="C23" s="11">
        <v>16393440</v>
      </c>
      <c r="E23" s="11">
        <v>239426</v>
      </c>
      <c r="G23" s="50">
        <v>16154014</v>
      </c>
      <c r="H23" s="48"/>
      <c r="I23" s="50">
        <v>16393440</v>
      </c>
      <c r="J23" s="48"/>
      <c r="K23" s="50">
        <v>239426</v>
      </c>
      <c r="L23" s="48"/>
      <c r="M23" s="50">
        <v>16154014</v>
      </c>
    </row>
    <row r="24" spans="1:13" ht="21.75" customHeight="1" x14ac:dyDescent="0.2">
      <c r="A24" s="13" t="s">
        <v>21</v>
      </c>
      <c r="C24" s="14">
        <v>4163776968</v>
      </c>
      <c r="E24" s="14">
        <v>19016370</v>
      </c>
      <c r="G24" s="52">
        <v>4144760598</v>
      </c>
      <c r="H24" s="48"/>
      <c r="I24" s="52">
        <v>38763126891</v>
      </c>
      <c r="J24" s="48"/>
      <c r="K24" s="52">
        <v>32413652</v>
      </c>
      <c r="L24" s="48"/>
      <c r="M24" s="52">
        <v>38730713239</v>
      </c>
    </row>
    <row r="25" spans="1:13" x14ac:dyDescent="0.2">
      <c r="G25" s="48"/>
      <c r="H25" s="48"/>
      <c r="I25" s="48"/>
      <c r="J25" s="48"/>
      <c r="K25" s="48"/>
      <c r="L25" s="48"/>
      <c r="M25" s="48"/>
    </row>
    <row r="26" spans="1:13" x14ac:dyDescent="0.2">
      <c r="G26" s="48"/>
      <c r="H26" s="48"/>
      <c r="I26" s="48"/>
      <c r="J26" s="48"/>
      <c r="K26" s="48"/>
      <c r="L26" s="48"/>
      <c r="M26" s="48"/>
    </row>
    <row r="27" spans="1:13" x14ac:dyDescent="0.2">
      <c r="G27" s="48"/>
      <c r="H27" s="48"/>
      <c r="I27" s="48"/>
      <c r="J27" s="48"/>
      <c r="K27" s="48"/>
      <c r="L27" s="48"/>
      <c r="M27" s="48"/>
    </row>
    <row r="28" spans="1:13" x14ac:dyDescent="0.2">
      <c r="G28" s="48"/>
      <c r="H28" s="48"/>
      <c r="I28" s="48"/>
      <c r="J28" s="48"/>
      <c r="K28" s="48"/>
      <c r="L28" s="48"/>
      <c r="M28" s="48"/>
    </row>
    <row r="29" spans="1:13" x14ac:dyDescent="0.2">
      <c r="G29" s="48"/>
      <c r="H29" s="48"/>
      <c r="I29" s="48"/>
      <c r="J29" s="48"/>
      <c r="K29" s="48"/>
      <c r="L29" s="48"/>
      <c r="M29" s="48"/>
    </row>
    <row r="30" spans="1:13" x14ac:dyDescent="0.2">
      <c r="G30" s="48"/>
      <c r="H30" s="48"/>
      <c r="I30" s="48"/>
      <c r="J30" s="48"/>
      <c r="K30" s="48"/>
      <c r="L30" s="48"/>
      <c r="M30" s="48"/>
    </row>
    <row r="31" spans="1:13" x14ac:dyDescent="0.2">
      <c r="G31" s="48"/>
      <c r="H31" s="48"/>
      <c r="I31" s="48"/>
      <c r="J31" s="48"/>
      <c r="K31" s="48"/>
      <c r="L31" s="48"/>
      <c r="M31" s="4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V16"/>
  <sheetViews>
    <sheetView rightToLeft="1" workbookViewId="0">
      <selection activeCell="N16" sqref="K6:V16"/>
    </sheetView>
  </sheetViews>
  <sheetFormatPr defaultRowHeight="12.75" x14ac:dyDescent="0.2"/>
  <cols>
    <col min="1" max="1" width="23.5703125" bestFit="1" customWidth="1"/>
    <col min="2" max="2" width="1.28515625" customWidth="1"/>
    <col min="3" max="3" width="7.140625" bestFit="1" customWidth="1"/>
    <col min="4" max="4" width="1.28515625" customWidth="1"/>
    <col min="5" max="5" width="15.42578125" bestFit="1" customWidth="1"/>
    <col min="6" max="6" width="1.28515625" customWidth="1"/>
    <col min="7" max="7" width="11.85546875" bestFit="1" customWidth="1"/>
    <col min="8" max="8" width="1.28515625" customWidth="1"/>
    <col min="9" max="9" width="21.85546875" bestFit="1" customWidth="1"/>
    <col min="10" max="10" width="1.28515625" customWidth="1"/>
    <col min="11" max="11" width="7.140625" bestFit="1" customWidth="1"/>
    <col min="12" max="12" width="1.28515625" customWidth="1"/>
    <col min="13" max="13" width="15.42578125" bestFit="1" customWidth="1"/>
    <col min="14" max="14" width="1.28515625" customWidth="1"/>
    <col min="15" max="15" width="11.85546875" bestFit="1" customWidth="1"/>
    <col min="16" max="16" width="1.28515625" customWidth="1"/>
    <col min="17" max="17" width="26.28515625" customWidth="1"/>
    <col min="18" max="18" width="1.28515625" customWidth="1"/>
    <col min="19" max="19" width="0.28515625" customWidth="1"/>
  </cols>
  <sheetData>
    <row r="1" spans="1:22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22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2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22" ht="14.45" customHeight="1" x14ac:dyDescent="0.2"/>
    <row r="5" spans="1:22" ht="14.45" customHeight="1" x14ac:dyDescent="0.2">
      <c r="A5" s="25" t="s">
        <v>163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22" ht="14.45" customHeight="1" x14ac:dyDescent="0.2">
      <c r="A6" s="26" t="s">
        <v>83</v>
      </c>
      <c r="C6" s="26" t="s">
        <v>99</v>
      </c>
      <c r="D6" s="26"/>
      <c r="E6" s="26"/>
      <c r="F6" s="26"/>
      <c r="G6" s="26"/>
      <c r="H6" s="26"/>
      <c r="I6" s="26"/>
      <c r="K6" s="57" t="s">
        <v>100</v>
      </c>
      <c r="L6" s="57"/>
      <c r="M6" s="57"/>
      <c r="N6" s="57"/>
      <c r="O6" s="57"/>
      <c r="P6" s="57"/>
      <c r="Q6" s="57"/>
      <c r="R6" s="57"/>
      <c r="S6" s="48"/>
      <c r="T6" s="48"/>
      <c r="U6" s="48"/>
      <c r="V6" s="48"/>
    </row>
    <row r="7" spans="1:22" ht="29.1" customHeight="1" x14ac:dyDescent="0.2">
      <c r="A7" s="26"/>
      <c r="C7" s="22" t="s">
        <v>13</v>
      </c>
      <c r="D7" s="3"/>
      <c r="E7" s="22" t="s">
        <v>164</v>
      </c>
      <c r="F7" s="3"/>
      <c r="G7" s="22" t="s">
        <v>165</v>
      </c>
      <c r="H7" s="3"/>
      <c r="I7" s="22" t="s">
        <v>166</v>
      </c>
      <c r="K7" s="73" t="s">
        <v>13</v>
      </c>
      <c r="L7" s="58"/>
      <c r="M7" s="73" t="s">
        <v>164</v>
      </c>
      <c r="N7" s="58"/>
      <c r="O7" s="73" t="s">
        <v>165</v>
      </c>
      <c r="P7" s="58"/>
      <c r="Q7" s="74" t="s">
        <v>166</v>
      </c>
      <c r="R7" s="74"/>
      <c r="S7" s="48"/>
      <c r="T7" s="48"/>
      <c r="U7" s="48"/>
      <c r="V7" s="48"/>
    </row>
    <row r="8" spans="1:22" ht="21.75" customHeight="1" x14ac:dyDescent="0.2">
      <c r="A8" s="16" t="s">
        <v>41</v>
      </c>
      <c r="C8" s="17">
        <v>24770</v>
      </c>
      <c r="E8" s="17">
        <v>824799252</v>
      </c>
      <c r="G8" s="17">
        <v>761349596</v>
      </c>
      <c r="I8" s="17">
        <v>63449656</v>
      </c>
      <c r="K8" s="64">
        <v>24770</v>
      </c>
      <c r="L8" s="48"/>
      <c r="M8" s="64">
        <v>824799252</v>
      </c>
      <c r="N8" s="48"/>
      <c r="O8" s="64">
        <v>761349596</v>
      </c>
      <c r="P8" s="48"/>
      <c r="Q8" s="63">
        <v>63449656</v>
      </c>
      <c r="R8" s="63"/>
      <c r="S8" s="48"/>
      <c r="T8" s="48"/>
      <c r="U8" s="48"/>
      <c r="V8" s="48"/>
    </row>
    <row r="9" spans="1:22" ht="21.75" customHeight="1" x14ac:dyDescent="0.2">
      <c r="A9" s="13" t="s">
        <v>21</v>
      </c>
      <c r="C9" s="14">
        <v>24770</v>
      </c>
      <c r="E9" s="14">
        <v>824799252</v>
      </c>
      <c r="G9" s="14">
        <v>761349596</v>
      </c>
      <c r="I9" s="14">
        <v>63449656</v>
      </c>
      <c r="K9" s="52">
        <v>24770</v>
      </c>
      <c r="L9" s="48"/>
      <c r="M9" s="52">
        <v>824799252</v>
      </c>
      <c r="N9" s="48"/>
      <c r="O9" s="52">
        <v>761349596</v>
      </c>
      <c r="P9" s="48"/>
      <c r="Q9" s="67">
        <v>63449656</v>
      </c>
      <c r="R9" s="67"/>
      <c r="S9" s="48"/>
      <c r="T9" s="48"/>
      <c r="U9" s="48"/>
      <c r="V9" s="48"/>
    </row>
    <row r="10" spans="1:22" x14ac:dyDescent="0.2"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 x14ac:dyDescent="0.2"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x14ac:dyDescent="0.2"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</row>
    <row r="13" spans="1:22" x14ac:dyDescent="0.2"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2" x14ac:dyDescent="0.2"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2" x14ac:dyDescent="0.2"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2" x14ac:dyDescent="0.2"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22"/>
  <sheetViews>
    <sheetView rightToLeft="1" workbookViewId="0">
      <selection activeCell="V22" sqref="V9:AB2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14.45" customHeight="1" x14ac:dyDescent="0.2">
      <c r="A4" s="1" t="s">
        <v>3</v>
      </c>
      <c r="B4" s="25" t="s">
        <v>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4.45" customHeight="1" x14ac:dyDescent="0.2">
      <c r="A5" s="25" t="s">
        <v>5</v>
      </c>
      <c r="B5" s="25"/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4.45" customHeight="1" x14ac:dyDescent="0.2">
      <c r="F6" s="26" t="s">
        <v>7</v>
      </c>
      <c r="G6" s="26"/>
      <c r="H6" s="26"/>
      <c r="I6" s="26"/>
      <c r="J6" s="26"/>
      <c r="L6" s="26" t="s">
        <v>8</v>
      </c>
      <c r="M6" s="26"/>
      <c r="N6" s="26"/>
      <c r="O6" s="26"/>
      <c r="P6" s="26"/>
      <c r="Q6" s="26"/>
      <c r="R6" s="26"/>
      <c r="T6" s="26" t="s">
        <v>9</v>
      </c>
      <c r="U6" s="26"/>
      <c r="V6" s="26"/>
      <c r="W6" s="26"/>
      <c r="X6" s="26"/>
      <c r="Y6" s="26"/>
      <c r="Z6" s="26"/>
      <c r="AA6" s="26"/>
      <c r="AB6" s="26"/>
    </row>
    <row r="7" spans="1:28" ht="14.45" customHeight="1" x14ac:dyDescent="0.2">
      <c r="F7" s="3"/>
      <c r="G7" s="3"/>
      <c r="H7" s="3"/>
      <c r="I7" s="3"/>
      <c r="J7" s="3"/>
      <c r="L7" s="27" t="s">
        <v>10</v>
      </c>
      <c r="M7" s="27"/>
      <c r="N7" s="27"/>
      <c r="O7" s="3"/>
      <c r="P7" s="27" t="s">
        <v>11</v>
      </c>
      <c r="Q7" s="27"/>
      <c r="R7" s="2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6" t="s">
        <v>12</v>
      </c>
      <c r="B8" s="26"/>
      <c r="C8" s="26"/>
      <c r="E8" s="26" t="s">
        <v>13</v>
      </c>
      <c r="F8" s="2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8" t="s">
        <v>19</v>
      </c>
      <c r="B9" s="28"/>
      <c r="C9" s="28"/>
      <c r="E9" s="29">
        <v>7059587</v>
      </c>
      <c r="F9" s="29"/>
      <c r="H9" s="6">
        <v>18382231931</v>
      </c>
      <c r="J9" s="6">
        <v>18870043084.629002</v>
      </c>
      <c r="L9" s="6">
        <v>107000</v>
      </c>
      <c r="N9" s="6">
        <v>279132070</v>
      </c>
      <c r="P9" s="6">
        <v>0</v>
      </c>
      <c r="R9" s="6">
        <v>0</v>
      </c>
      <c r="T9" s="6">
        <v>7166587</v>
      </c>
      <c r="V9" s="47">
        <v>2680</v>
      </c>
      <c r="W9" s="48"/>
      <c r="X9" s="47">
        <v>18661364001</v>
      </c>
      <c r="Y9" s="48"/>
      <c r="Z9" s="47">
        <v>19191856255.5984</v>
      </c>
      <c r="AA9" s="48"/>
      <c r="AB9" s="49">
        <v>7.82</v>
      </c>
    </row>
    <row r="10" spans="1:28" ht="21.75" customHeight="1" x14ac:dyDescent="0.2">
      <c r="A10" s="30" t="s">
        <v>20</v>
      </c>
      <c r="B10" s="30"/>
      <c r="C10" s="30"/>
      <c r="D10" s="9"/>
      <c r="E10" s="31">
        <v>11574819</v>
      </c>
      <c r="F10" s="32"/>
      <c r="H10" s="11">
        <v>39855481486</v>
      </c>
      <c r="J10" s="11">
        <v>35595686681.238602</v>
      </c>
      <c r="L10" s="11">
        <v>1055000</v>
      </c>
      <c r="N10" s="11">
        <v>3041726491</v>
      </c>
      <c r="P10" s="11">
        <v>0</v>
      </c>
      <c r="R10" s="11">
        <v>0</v>
      </c>
      <c r="T10" s="11">
        <v>12629819</v>
      </c>
      <c r="V10" s="50">
        <v>2759</v>
      </c>
      <c r="W10" s="48"/>
      <c r="X10" s="50">
        <v>42897207977</v>
      </c>
      <c r="Y10" s="48"/>
      <c r="Z10" s="50">
        <v>34713257072.640198</v>
      </c>
      <c r="AA10" s="48"/>
      <c r="AB10" s="51">
        <v>14.14</v>
      </c>
    </row>
    <row r="11" spans="1:28" ht="21.75" customHeight="1" x14ac:dyDescent="0.2">
      <c r="A11" s="33" t="s">
        <v>21</v>
      </c>
      <c r="B11" s="33"/>
      <c r="C11" s="33"/>
      <c r="D11" s="33"/>
      <c r="F11" s="14">
        <v>18634406</v>
      </c>
      <c r="H11" s="14">
        <v>58237713417</v>
      </c>
      <c r="J11" s="14">
        <v>54465729765.867599</v>
      </c>
      <c r="L11" s="14">
        <v>1162000</v>
      </c>
      <c r="N11" s="14">
        <v>3320858561</v>
      </c>
      <c r="P11" s="14">
        <v>0</v>
      </c>
      <c r="R11" s="14">
        <v>0</v>
      </c>
      <c r="T11" s="14">
        <v>19796406</v>
      </c>
      <c r="V11" s="52"/>
      <c r="W11" s="48"/>
      <c r="X11" s="52">
        <v>61558571978</v>
      </c>
      <c r="Y11" s="48"/>
      <c r="Z11" s="52">
        <v>53905113328.238602</v>
      </c>
      <c r="AA11" s="48"/>
      <c r="AB11" s="53">
        <v>21.96</v>
      </c>
    </row>
    <row r="12" spans="1:28" x14ac:dyDescent="0.2">
      <c r="V12" s="48"/>
      <c r="W12" s="48"/>
      <c r="X12" s="48"/>
      <c r="Y12" s="48"/>
      <c r="Z12" s="48"/>
      <c r="AA12" s="48"/>
      <c r="AB12" s="48"/>
    </row>
    <row r="13" spans="1:28" x14ac:dyDescent="0.2">
      <c r="V13" s="48"/>
      <c r="W13" s="48"/>
      <c r="X13" s="48"/>
      <c r="Y13" s="48"/>
      <c r="Z13" s="48"/>
      <c r="AA13" s="48"/>
      <c r="AB13" s="48"/>
    </row>
    <row r="14" spans="1:28" x14ac:dyDescent="0.2">
      <c r="V14" s="48"/>
      <c r="W14" s="48"/>
      <c r="X14" s="48"/>
      <c r="Y14" s="48"/>
      <c r="Z14" s="48"/>
      <c r="AA14" s="48"/>
      <c r="AB14" s="48"/>
    </row>
    <row r="15" spans="1:28" x14ac:dyDescent="0.2">
      <c r="V15" s="48"/>
      <c r="W15" s="48"/>
      <c r="X15" s="48"/>
      <c r="Y15" s="48"/>
      <c r="Z15" s="48"/>
      <c r="AA15" s="48"/>
      <c r="AB15" s="48"/>
    </row>
    <row r="16" spans="1:28" x14ac:dyDescent="0.2">
      <c r="V16" s="48"/>
      <c r="W16" s="48"/>
      <c r="X16" s="48"/>
      <c r="Y16" s="48"/>
      <c r="Z16" s="48"/>
      <c r="AA16" s="48"/>
      <c r="AB16" s="48"/>
    </row>
    <row r="17" spans="20:28" x14ac:dyDescent="0.2">
      <c r="V17" s="48"/>
      <c r="W17" s="48"/>
      <c r="X17" s="48"/>
      <c r="Y17" s="48"/>
      <c r="Z17" s="48"/>
      <c r="AA17" s="48"/>
      <c r="AB17" s="48"/>
    </row>
    <row r="18" spans="20:28" x14ac:dyDescent="0.2">
      <c r="V18" s="48"/>
      <c r="W18" s="48"/>
      <c r="X18" s="48"/>
      <c r="Y18" s="48"/>
      <c r="Z18" s="48"/>
      <c r="AA18" s="48"/>
      <c r="AB18" s="48"/>
    </row>
    <row r="19" spans="20:28" x14ac:dyDescent="0.2">
      <c r="V19" s="48"/>
      <c r="W19" s="48"/>
      <c r="X19" s="48"/>
      <c r="Y19" s="48"/>
      <c r="Z19" s="48"/>
      <c r="AA19" s="48"/>
      <c r="AB19" s="48"/>
    </row>
    <row r="20" spans="20:28" x14ac:dyDescent="0.2">
      <c r="T20" t="s">
        <v>179</v>
      </c>
      <c r="V20" s="48"/>
      <c r="W20" s="48"/>
      <c r="X20" s="48"/>
      <c r="Y20" s="48"/>
      <c r="Z20" s="48"/>
      <c r="AA20" s="48"/>
      <c r="AB20" s="48"/>
    </row>
    <row r="21" spans="20:28" x14ac:dyDescent="0.2">
      <c r="V21" s="48"/>
      <c r="W21" s="48"/>
      <c r="X21" s="48"/>
      <c r="Y21" s="48"/>
      <c r="Z21" s="48"/>
      <c r="AA21" s="48"/>
      <c r="AB21" s="48"/>
    </row>
    <row r="22" spans="20:28" x14ac:dyDescent="0.2">
      <c r="V22" s="48"/>
      <c r="W22" s="48"/>
      <c r="X22" s="48"/>
      <c r="Y22" s="48"/>
      <c r="Z22" s="48"/>
      <c r="AA22" s="48"/>
      <c r="AB22" s="48"/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7.35" customHeight="1" x14ac:dyDescent="0.2"/>
    <row r="5" spans="1:25" ht="14.45" customHeight="1" x14ac:dyDescent="0.2">
      <c r="A5" s="25" t="s">
        <v>167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7.35" customHeight="1" x14ac:dyDescent="0.2"/>
    <row r="7" spans="1:25" ht="14.45" customHeight="1" x14ac:dyDescent="0.2">
      <c r="E7" s="26" t="s">
        <v>99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Y7" s="2" t="s">
        <v>100</v>
      </c>
    </row>
    <row r="8" spans="1:25" ht="29.1" customHeight="1" x14ac:dyDescent="0.2">
      <c r="A8" s="2" t="s">
        <v>168</v>
      </c>
      <c r="C8" s="2" t="s">
        <v>169</v>
      </c>
      <c r="E8" s="22" t="s">
        <v>26</v>
      </c>
      <c r="F8" s="3"/>
      <c r="G8" s="22" t="s">
        <v>13</v>
      </c>
      <c r="H8" s="3"/>
      <c r="I8" s="22" t="s">
        <v>25</v>
      </c>
      <c r="J8" s="3"/>
      <c r="K8" s="22" t="s">
        <v>170</v>
      </c>
      <c r="L8" s="3"/>
      <c r="M8" s="22" t="s">
        <v>171</v>
      </c>
      <c r="N8" s="3"/>
      <c r="O8" s="22" t="s">
        <v>172</v>
      </c>
      <c r="P8" s="3"/>
      <c r="Q8" s="22" t="s">
        <v>173</v>
      </c>
      <c r="R8" s="3"/>
      <c r="S8" s="22" t="s">
        <v>174</v>
      </c>
      <c r="T8" s="3"/>
      <c r="U8" s="22" t="s">
        <v>175</v>
      </c>
      <c r="V8" s="3"/>
      <c r="W8" s="22" t="s">
        <v>176</v>
      </c>
      <c r="Y8" s="22" t="s">
        <v>176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22"/>
  <sheetViews>
    <sheetView rightToLeft="1" tabSelected="1" workbookViewId="0">
      <selection activeCell="M22" sqref="A4:R22"/>
    </sheetView>
  </sheetViews>
  <sheetFormatPr defaultRowHeight="12.75" x14ac:dyDescent="0.2"/>
  <cols>
    <col min="1" max="1" width="23.5703125" bestFit="1" customWidth="1"/>
    <col min="2" max="2" width="1.28515625" customWidth="1"/>
    <col min="3" max="3" width="10.85546875" bestFit="1" customWidth="1"/>
    <col min="4" max="4" width="1.28515625" customWidth="1"/>
    <col min="5" max="5" width="16" bestFit="1" customWidth="1"/>
    <col min="6" max="6" width="1.28515625" customWidth="1"/>
    <col min="7" max="7" width="15" bestFit="1" customWidth="1"/>
    <col min="8" max="8" width="1.28515625" customWidth="1"/>
    <col min="9" max="9" width="2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6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ht="14.45" customHeight="1" x14ac:dyDescent="0.2">
      <c r="A5" s="56" t="s">
        <v>177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4.45" customHeight="1" x14ac:dyDescent="0.2">
      <c r="A6" s="57" t="s">
        <v>83</v>
      </c>
      <c r="B6" s="48"/>
      <c r="C6" s="57" t="s">
        <v>99</v>
      </c>
      <c r="D6" s="57"/>
      <c r="E6" s="57"/>
      <c r="F6" s="57"/>
      <c r="G6" s="57"/>
      <c r="H6" s="57"/>
      <c r="I6" s="57"/>
      <c r="J6" s="48"/>
      <c r="K6" s="57" t="s">
        <v>100</v>
      </c>
      <c r="L6" s="57"/>
      <c r="M6" s="57"/>
      <c r="N6" s="57"/>
      <c r="O6" s="57"/>
      <c r="P6" s="57"/>
      <c r="Q6" s="57"/>
      <c r="R6" s="57"/>
    </row>
    <row r="7" spans="1:18" ht="29.1" customHeight="1" x14ac:dyDescent="0.2">
      <c r="A7" s="57"/>
      <c r="B7" s="48"/>
      <c r="C7" s="73" t="s">
        <v>13</v>
      </c>
      <c r="D7" s="58"/>
      <c r="E7" s="73" t="s">
        <v>15</v>
      </c>
      <c r="F7" s="58"/>
      <c r="G7" s="73" t="s">
        <v>165</v>
      </c>
      <c r="H7" s="58"/>
      <c r="I7" s="73" t="s">
        <v>178</v>
      </c>
      <c r="J7" s="48"/>
      <c r="K7" s="73" t="s">
        <v>13</v>
      </c>
      <c r="L7" s="58"/>
      <c r="M7" s="73" t="s">
        <v>15</v>
      </c>
      <c r="N7" s="58"/>
      <c r="O7" s="73" t="s">
        <v>165</v>
      </c>
      <c r="P7" s="58"/>
      <c r="Q7" s="74" t="s">
        <v>178</v>
      </c>
      <c r="R7" s="74"/>
    </row>
    <row r="8" spans="1:18" ht="21.75" customHeight="1" x14ac:dyDescent="0.2">
      <c r="A8" s="75" t="s">
        <v>19</v>
      </c>
      <c r="B8" s="48"/>
      <c r="C8" s="47">
        <v>7166587</v>
      </c>
      <c r="D8" s="48"/>
      <c r="E8" s="47">
        <v>19191856255</v>
      </c>
      <c r="F8" s="48"/>
      <c r="G8" s="47">
        <v>19149175154</v>
      </c>
      <c r="H8" s="48"/>
      <c r="I8" s="47">
        <v>42681101</v>
      </c>
      <c r="J8" s="48"/>
      <c r="K8" s="47">
        <v>7166587</v>
      </c>
      <c r="L8" s="48"/>
      <c r="M8" s="47">
        <v>19191856255</v>
      </c>
      <c r="N8" s="48"/>
      <c r="O8" s="47">
        <v>18661364001</v>
      </c>
      <c r="P8" s="48"/>
      <c r="Q8" s="76">
        <v>530492254</v>
      </c>
      <c r="R8" s="76"/>
    </row>
    <row r="9" spans="1:18" ht="21.75" customHeight="1" x14ac:dyDescent="0.2">
      <c r="A9" s="77" t="s">
        <v>41</v>
      </c>
      <c r="B9" s="48"/>
      <c r="C9" s="68">
        <v>463244</v>
      </c>
      <c r="D9" s="48"/>
      <c r="E9" s="68">
        <v>15488901134</v>
      </c>
      <c r="F9" s="48"/>
      <c r="G9" s="68">
        <v>15148827198</v>
      </c>
      <c r="H9" s="48"/>
      <c r="I9" s="68">
        <v>340073936</v>
      </c>
      <c r="J9" s="48"/>
      <c r="K9" s="68">
        <v>463244</v>
      </c>
      <c r="L9" s="48"/>
      <c r="M9" s="68">
        <v>15488901134</v>
      </c>
      <c r="N9" s="48"/>
      <c r="O9" s="68">
        <v>14238620600</v>
      </c>
      <c r="P9" s="48"/>
      <c r="Q9" s="78">
        <v>1250280534</v>
      </c>
      <c r="R9" s="78"/>
    </row>
    <row r="10" spans="1:18" ht="21.75" customHeight="1" x14ac:dyDescent="0.2">
      <c r="A10" s="79" t="s">
        <v>20</v>
      </c>
      <c r="B10" s="48"/>
      <c r="C10" s="50">
        <v>12629819</v>
      </c>
      <c r="D10" s="48"/>
      <c r="E10" s="50">
        <v>34713257072</v>
      </c>
      <c r="F10" s="48"/>
      <c r="G10" s="50">
        <v>38637413172</v>
      </c>
      <c r="H10" s="48"/>
      <c r="I10" s="50">
        <v>-3924156099</v>
      </c>
      <c r="J10" s="48"/>
      <c r="K10" s="50">
        <v>12629819</v>
      </c>
      <c r="L10" s="48"/>
      <c r="M10" s="50">
        <v>34713257072</v>
      </c>
      <c r="N10" s="48"/>
      <c r="O10" s="50">
        <v>42897207977</v>
      </c>
      <c r="P10" s="48"/>
      <c r="Q10" s="80">
        <v>-8183950904</v>
      </c>
      <c r="R10" s="80"/>
    </row>
    <row r="11" spans="1:18" ht="21.75" customHeight="1" x14ac:dyDescent="0.2">
      <c r="A11" s="81" t="s">
        <v>21</v>
      </c>
      <c r="B11" s="48"/>
      <c r="C11" s="52">
        <v>20259650</v>
      </c>
      <c r="D11" s="48"/>
      <c r="E11" s="52">
        <v>69394014461</v>
      </c>
      <c r="F11" s="48"/>
      <c r="G11" s="52">
        <v>72935415524</v>
      </c>
      <c r="H11" s="48"/>
      <c r="I11" s="52">
        <v>-3541401062</v>
      </c>
      <c r="J11" s="48"/>
      <c r="K11" s="52">
        <v>20259650</v>
      </c>
      <c r="L11" s="48"/>
      <c r="M11" s="52">
        <v>69394014461</v>
      </c>
      <c r="N11" s="48"/>
      <c r="O11" s="52">
        <v>75797192578</v>
      </c>
      <c r="P11" s="48"/>
      <c r="Q11" s="67">
        <v>-6403178116</v>
      </c>
      <c r="R11" s="67"/>
    </row>
    <row r="12" spans="1:18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8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1:18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6" spans="1:18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  <row r="17" spans="1:18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</row>
    <row r="18" spans="1:18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</row>
    <row r="19" spans="1:18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1:18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1:18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>
        <v>3</v>
      </c>
      <c r="N22" s="48"/>
      <c r="O22" s="48"/>
      <c r="P22" s="48"/>
      <c r="Q22" s="48"/>
      <c r="R22" s="48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</row>
    <row r="2" spans="1:49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</row>
    <row r="3" spans="1:4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</row>
    <row r="4" spans="1:49" ht="14.45" customHeight="1" x14ac:dyDescent="0.2"/>
    <row r="5" spans="1:49" ht="14.45" customHeight="1" x14ac:dyDescent="0.2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ht="14.45" customHeight="1" x14ac:dyDescent="0.2">
      <c r="I6" s="26" t="s">
        <v>7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C6" s="26" t="s">
        <v>9</v>
      </c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6" t="s">
        <v>23</v>
      </c>
      <c r="B8" s="26"/>
      <c r="C8" s="26"/>
      <c r="D8" s="26"/>
      <c r="E8" s="26"/>
      <c r="F8" s="26"/>
      <c r="G8" s="26"/>
      <c r="I8" s="26" t="s">
        <v>24</v>
      </c>
      <c r="J8" s="26"/>
      <c r="K8" s="26"/>
      <c r="M8" s="26" t="s">
        <v>25</v>
      </c>
      <c r="N8" s="26"/>
      <c r="O8" s="26"/>
      <c r="Q8" s="26" t="s">
        <v>26</v>
      </c>
      <c r="R8" s="26"/>
      <c r="S8" s="26"/>
      <c r="T8" s="26"/>
      <c r="U8" s="26"/>
      <c r="W8" s="26" t="s">
        <v>27</v>
      </c>
      <c r="X8" s="26"/>
      <c r="Y8" s="26"/>
      <c r="Z8" s="26"/>
      <c r="AA8" s="26"/>
      <c r="AC8" s="26" t="s">
        <v>24</v>
      </c>
      <c r="AD8" s="26"/>
      <c r="AE8" s="26"/>
      <c r="AF8" s="26"/>
      <c r="AG8" s="26"/>
      <c r="AI8" s="26" t="s">
        <v>25</v>
      </c>
      <c r="AJ8" s="26"/>
      <c r="AK8" s="26"/>
      <c r="AM8" s="26" t="s">
        <v>26</v>
      </c>
      <c r="AN8" s="26"/>
      <c r="AO8" s="26"/>
      <c r="AQ8" s="26" t="s">
        <v>27</v>
      </c>
      <c r="AR8" s="26"/>
      <c r="AS8" s="26"/>
    </row>
    <row r="9" spans="1:49" ht="14.45" customHeight="1" x14ac:dyDescent="0.2">
      <c r="A9" s="25" t="s">
        <v>28</v>
      </c>
      <c r="B9" s="34"/>
      <c r="C9" s="34"/>
      <c r="D9" s="34"/>
      <c r="E9" s="34"/>
      <c r="F9" s="34"/>
      <c r="G9" s="34"/>
      <c r="H9" s="25"/>
      <c r="I9" s="34"/>
      <c r="J9" s="34"/>
      <c r="K9" s="34"/>
      <c r="L9" s="25"/>
      <c r="M9" s="34"/>
      <c r="N9" s="34"/>
      <c r="O9" s="34"/>
      <c r="P9" s="25"/>
      <c r="Q9" s="34"/>
      <c r="R9" s="34"/>
      <c r="S9" s="34"/>
      <c r="T9" s="34"/>
      <c r="U9" s="34"/>
      <c r="V9" s="25"/>
      <c r="W9" s="34"/>
      <c r="X9" s="34"/>
      <c r="Y9" s="34"/>
      <c r="Z9" s="34"/>
      <c r="AA9" s="34"/>
      <c r="AB9" s="25"/>
      <c r="AC9" s="34"/>
      <c r="AD9" s="34"/>
      <c r="AE9" s="34"/>
      <c r="AF9" s="34"/>
      <c r="AG9" s="34"/>
      <c r="AH9" s="25"/>
      <c r="AI9" s="34"/>
      <c r="AJ9" s="34"/>
      <c r="AK9" s="34"/>
      <c r="AL9" s="25"/>
      <c r="AM9" s="34"/>
      <c r="AN9" s="34"/>
      <c r="AO9" s="34"/>
      <c r="AP9" s="25"/>
      <c r="AQ9" s="34"/>
      <c r="AR9" s="34"/>
      <c r="AS9" s="34"/>
      <c r="AT9" s="25"/>
      <c r="AU9" s="25"/>
      <c r="AV9" s="25"/>
      <c r="AW9" s="25"/>
    </row>
    <row r="10" spans="1:49" ht="14.45" customHeight="1" x14ac:dyDescent="0.2">
      <c r="C10" s="26" t="s">
        <v>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Y10" s="26" t="s">
        <v>9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27" t="s">
        <v>31</v>
      </c>
      <c r="H11" s="27"/>
      <c r="I11" s="27"/>
      <c r="J11" s="3"/>
      <c r="K11" s="27" t="s">
        <v>32</v>
      </c>
      <c r="L11" s="27"/>
      <c r="M11" s="27"/>
      <c r="N11" s="3"/>
      <c r="O11" s="27" t="s">
        <v>25</v>
      </c>
      <c r="P11" s="27"/>
      <c r="Q11" s="27"/>
      <c r="R11" s="3"/>
      <c r="S11" s="27" t="s">
        <v>26</v>
      </c>
      <c r="T11" s="27"/>
      <c r="U11" s="27"/>
      <c r="V11" s="27"/>
      <c r="W11" s="27"/>
      <c r="Y11" s="27" t="s">
        <v>29</v>
      </c>
      <c r="Z11" s="27"/>
      <c r="AA11" s="27"/>
      <c r="AB11" s="27"/>
      <c r="AC11" s="27"/>
      <c r="AD11" s="3"/>
      <c r="AE11" s="27" t="s">
        <v>30</v>
      </c>
      <c r="AF11" s="27"/>
      <c r="AG11" s="27"/>
      <c r="AH11" s="27"/>
      <c r="AI11" s="27"/>
      <c r="AJ11" s="3"/>
      <c r="AK11" s="27" t="s">
        <v>31</v>
      </c>
      <c r="AL11" s="27"/>
      <c r="AM11" s="27"/>
      <c r="AN11" s="3"/>
      <c r="AO11" s="27" t="s">
        <v>32</v>
      </c>
      <c r="AP11" s="27"/>
      <c r="AQ11" s="27"/>
      <c r="AR11" s="3"/>
      <c r="AS11" s="27" t="s">
        <v>25</v>
      </c>
      <c r="AT11" s="27"/>
      <c r="AU11" s="3"/>
      <c r="AV11" s="4" t="s">
        <v>26</v>
      </c>
    </row>
    <row r="12" spans="1:49" ht="14.45" customHeight="1" x14ac:dyDescent="0.2">
      <c r="A12" s="25" t="s">
        <v>33</v>
      </c>
      <c r="B12" s="25"/>
      <c r="C12" s="34"/>
      <c r="D12" s="25"/>
      <c r="E12" s="34"/>
      <c r="F12" s="25"/>
      <c r="G12" s="34"/>
      <c r="H12" s="34"/>
      <c r="I12" s="34"/>
      <c r="J12" s="25"/>
      <c r="K12" s="34"/>
      <c r="L12" s="34"/>
      <c r="M12" s="34"/>
      <c r="N12" s="25"/>
      <c r="O12" s="34"/>
      <c r="P12" s="34"/>
      <c r="Q12" s="34"/>
      <c r="R12" s="25"/>
      <c r="S12" s="34"/>
      <c r="T12" s="34"/>
      <c r="U12" s="34"/>
      <c r="V12" s="34"/>
      <c r="W12" s="34"/>
      <c r="X12" s="25"/>
      <c r="Y12" s="34"/>
      <c r="Z12" s="34"/>
      <c r="AA12" s="34"/>
      <c r="AB12" s="34"/>
      <c r="AC12" s="34"/>
      <c r="AD12" s="25"/>
      <c r="AE12" s="34"/>
      <c r="AF12" s="34"/>
      <c r="AG12" s="34"/>
      <c r="AH12" s="34"/>
      <c r="AI12" s="34"/>
      <c r="AJ12" s="25"/>
      <c r="AK12" s="34"/>
      <c r="AL12" s="34"/>
      <c r="AM12" s="34"/>
      <c r="AN12" s="25"/>
      <c r="AO12" s="34"/>
      <c r="AP12" s="34"/>
      <c r="AQ12" s="34"/>
      <c r="AR12" s="25"/>
      <c r="AS12" s="34"/>
      <c r="AT12" s="34"/>
      <c r="AU12" s="25"/>
      <c r="AV12" s="34"/>
      <c r="AW12" s="25"/>
    </row>
    <row r="13" spans="1:49" ht="14.45" customHeight="1" x14ac:dyDescent="0.2">
      <c r="C13" s="26" t="s">
        <v>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O13" s="26" t="s">
        <v>9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27" t="s">
        <v>25</v>
      </c>
      <c r="H14" s="27"/>
      <c r="I14" s="27"/>
      <c r="J14" s="3"/>
      <c r="K14" s="27" t="s">
        <v>26</v>
      </c>
      <c r="L14" s="27"/>
      <c r="M14" s="27"/>
      <c r="O14" s="27" t="s">
        <v>30</v>
      </c>
      <c r="P14" s="27"/>
      <c r="Q14" s="27"/>
      <c r="R14" s="27"/>
      <c r="S14" s="27"/>
      <c r="T14" s="3"/>
      <c r="U14" s="27" t="s">
        <v>32</v>
      </c>
      <c r="V14" s="27"/>
      <c r="W14" s="27"/>
      <c r="X14" s="27"/>
      <c r="Y14" s="27"/>
      <c r="Z14" s="3"/>
      <c r="AA14" s="27" t="s">
        <v>25</v>
      </c>
      <c r="AB14" s="27"/>
      <c r="AC14" s="27"/>
      <c r="AD14" s="27"/>
      <c r="AE14" s="27"/>
      <c r="AF14" s="3"/>
      <c r="AG14" s="27" t="s">
        <v>26</v>
      </c>
      <c r="AH14" s="27"/>
      <c r="AI14" s="27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D17"/>
  <sheetViews>
    <sheetView rightToLeft="1" workbookViewId="0">
      <selection activeCell="U17" sqref="A2:AD17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85546875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8" bestFit="1" customWidth="1"/>
    <col min="16" max="16" width="1.28515625" customWidth="1"/>
    <col min="17" max="17" width="12.140625" bestFit="1" customWidth="1"/>
    <col min="18" max="18" width="1.28515625" customWidth="1"/>
    <col min="19" max="19" width="8.140625" bestFit="1" customWidth="1"/>
    <col min="20" max="20" width="1.28515625" customWidth="1"/>
    <col min="21" max="21" width="22.28515625" bestFit="1" customWidth="1"/>
    <col min="22" max="22" width="1.28515625" customWidth="1"/>
    <col min="23" max="23" width="14.71093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3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30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48"/>
      <c r="AC2" s="48"/>
      <c r="AD2" s="48"/>
    </row>
    <row r="3" spans="1:30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48"/>
      <c r="AC3" s="48"/>
      <c r="AD3" s="48"/>
    </row>
    <row r="4" spans="1:30" ht="14.4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</row>
    <row r="5" spans="1:30" ht="14.45" customHeight="1" x14ac:dyDescent="0.2">
      <c r="A5" s="55" t="s">
        <v>34</v>
      </c>
      <c r="B5" s="56" t="s">
        <v>35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48"/>
      <c r="AC5" s="48"/>
      <c r="AD5" s="48"/>
    </row>
    <row r="6" spans="1:30" ht="14.45" customHeight="1" x14ac:dyDescent="0.2">
      <c r="A6" s="48"/>
      <c r="B6" s="48"/>
      <c r="C6" s="48"/>
      <c r="D6" s="48"/>
      <c r="E6" s="57" t="s">
        <v>7</v>
      </c>
      <c r="F6" s="57"/>
      <c r="G6" s="57"/>
      <c r="H6" s="57"/>
      <c r="I6" s="57"/>
      <c r="J6" s="48"/>
      <c r="K6" s="57" t="s">
        <v>8</v>
      </c>
      <c r="L6" s="57"/>
      <c r="M6" s="57"/>
      <c r="N6" s="57"/>
      <c r="O6" s="57"/>
      <c r="P6" s="57"/>
      <c r="Q6" s="57"/>
      <c r="R6" s="48"/>
      <c r="S6" s="57" t="s">
        <v>9</v>
      </c>
      <c r="T6" s="57"/>
      <c r="U6" s="57"/>
      <c r="V6" s="57"/>
      <c r="W6" s="57"/>
      <c r="X6" s="57"/>
      <c r="Y6" s="57"/>
      <c r="Z6" s="57"/>
      <c r="AA6" s="57"/>
      <c r="AB6" s="48"/>
      <c r="AC6" s="48"/>
      <c r="AD6" s="48"/>
    </row>
    <row r="7" spans="1:30" ht="14.45" customHeight="1" x14ac:dyDescent="0.2">
      <c r="A7" s="48"/>
      <c r="B7" s="48"/>
      <c r="C7" s="48"/>
      <c r="D7" s="48"/>
      <c r="E7" s="58"/>
      <c r="F7" s="58"/>
      <c r="G7" s="58"/>
      <c r="H7" s="58"/>
      <c r="I7" s="58"/>
      <c r="J7" s="48"/>
      <c r="K7" s="59" t="s">
        <v>36</v>
      </c>
      <c r="L7" s="59"/>
      <c r="M7" s="59"/>
      <c r="N7" s="58"/>
      <c r="O7" s="59" t="s">
        <v>37</v>
      </c>
      <c r="P7" s="59"/>
      <c r="Q7" s="59"/>
      <c r="R7" s="48"/>
      <c r="S7" s="58"/>
      <c r="T7" s="58"/>
      <c r="U7" s="58"/>
      <c r="V7" s="58"/>
      <c r="W7" s="58"/>
      <c r="X7" s="58"/>
      <c r="Y7" s="58"/>
      <c r="Z7" s="58"/>
      <c r="AA7" s="58"/>
      <c r="AB7" s="48"/>
      <c r="AC7" s="48"/>
      <c r="AD7" s="48"/>
    </row>
    <row r="8" spans="1:30" ht="14.45" customHeight="1" x14ac:dyDescent="0.2">
      <c r="A8" s="57" t="s">
        <v>38</v>
      </c>
      <c r="B8" s="57"/>
      <c r="C8" s="48"/>
      <c r="D8" s="57" t="s">
        <v>39</v>
      </c>
      <c r="E8" s="57"/>
      <c r="F8" s="48"/>
      <c r="G8" s="60" t="s">
        <v>14</v>
      </c>
      <c r="H8" s="48"/>
      <c r="I8" s="60" t="s">
        <v>15</v>
      </c>
      <c r="J8" s="48"/>
      <c r="K8" s="61" t="s">
        <v>13</v>
      </c>
      <c r="L8" s="58"/>
      <c r="M8" s="61" t="s">
        <v>14</v>
      </c>
      <c r="N8" s="48"/>
      <c r="O8" s="61" t="s">
        <v>13</v>
      </c>
      <c r="P8" s="58"/>
      <c r="Q8" s="61" t="s">
        <v>16</v>
      </c>
      <c r="R8" s="48"/>
      <c r="S8" s="60" t="s">
        <v>13</v>
      </c>
      <c r="T8" s="48"/>
      <c r="U8" s="60" t="s">
        <v>40</v>
      </c>
      <c r="V8" s="48"/>
      <c r="W8" s="60" t="s">
        <v>14</v>
      </c>
      <c r="X8" s="48"/>
      <c r="Y8" s="60" t="s">
        <v>15</v>
      </c>
      <c r="Z8" s="48"/>
      <c r="AA8" s="60" t="s">
        <v>18</v>
      </c>
      <c r="AB8" s="48"/>
      <c r="AC8" s="48"/>
      <c r="AD8" s="48"/>
    </row>
    <row r="9" spans="1:30" ht="21.75" customHeight="1" x14ac:dyDescent="0.2">
      <c r="A9" s="62" t="s">
        <v>41</v>
      </c>
      <c r="B9" s="62"/>
      <c r="C9" s="48"/>
      <c r="D9" s="63">
        <v>488014</v>
      </c>
      <c r="E9" s="63"/>
      <c r="F9" s="48"/>
      <c r="G9" s="64">
        <v>14999970196</v>
      </c>
      <c r="H9" s="48"/>
      <c r="I9" s="64">
        <v>15910176794.403999</v>
      </c>
      <c r="J9" s="48"/>
      <c r="K9" s="64">
        <v>0</v>
      </c>
      <c r="L9" s="48"/>
      <c r="M9" s="64">
        <v>0</v>
      </c>
      <c r="N9" s="48"/>
      <c r="O9" s="64">
        <v>-24770</v>
      </c>
      <c r="P9" s="48"/>
      <c r="Q9" s="64">
        <v>824799252</v>
      </c>
      <c r="R9" s="48"/>
      <c r="S9" s="64">
        <v>463244</v>
      </c>
      <c r="T9" s="48"/>
      <c r="U9" s="64">
        <v>33442</v>
      </c>
      <c r="V9" s="48"/>
      <c r="W9" s="64">
        <v>14238620600</v>
      </c>
      <c r="X9" s="48"/>
      <c r="Y9" s="64">
        <v>15488901134.4035</v>
      </c>
      <c r="Z9" s="48"/>
      <c r="AA9" s="65">
        <v>6.31</v>
      </c>
      <c r="AB9" s="48"/>
      <c r="AC9" s="48"/>
      <c r="AD9" s="48"/>
    </row>
    <row r="10" spans="1:30" ht="21.75" customHeight="1" x14ac:dyDescent="0.2">
      <c r="A10" s="66" t="s">
        <v>21</v>
      </c>
      <c r="B10" s="66"/>
      <c r="C10" s="48"/>
      <c r="D10" s="67">
        <v>488014</v>
      </c>
      <c r="E10" s="67"/>
      <c r="F10" s="48"/>
      <c r="G10" s="52">
        <v>14999970196</v>
      </c>
      <c r="H10" s="48"/>
      <c r="I10" s="52">
        <v>15910176794.403999</v>
      </c>
      <c r="J10" s="48"/>
      <c r="K10" s="52">
        <v>0</v>
      </c>
      <c r="L10" s="48"/>
      <c r="M10" s="52">
        <v>0</v>
      </c>
      <c r="N10" s="48"/>
      <c r="O10" s="52">
        <v>-24770</v>
      </c>
      <c r="P10" s="48"/>
      <c r="Q10" s="52">
        <v>824799252</v>
      </c>
      <c r="R10" s="48"/>
      <c r="S10" s="52">
        <v>463244</v>
      </c>
      <c r="T10" s="48"/>
      <c r="U10" s="52"/>
      <c r="V10" s="48"/>
      <c r="W10" s="52">
        <v>14238620600</v>
      </c>
      <c r="X10" s="48"/>
      <c r="Y10" s="52">
        <v>15488901134.4035</v>
      </c>
      <c r="Z10" s="48"/>
      <c r="AA10" s="53">
        <v>6.31</v>
      </c>
      <c r="AB10" s="48"/>
      <c r="AC10" s="48"/>
      <c r="AD10" s="48"/>
    </row>
    <row r="11" spans="1:30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</row>
    <row r="12" spans="1:30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</row>
    <row r="13" spans="1:30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</row>
    <row r="14" spans="1:30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</row>
    <row r="15" spans="1:30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</row>
    <row r="16" spans="1:30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1:30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4.45" customHeight="1" x14ac:dyDescent="0.2"/>
    <row r="5" spans="1:38" ht="14.45" customHeight="1" x14ac:dyDescent="0.2">
      <c r="A5" s="1" t="s">
        <v>42</v>
      </c>
      <c r="B5" s="25" t="s">
        <v>43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</row>
    <row r="6" spans="1:38" ht="14.45" customHeight="1" x14ac:dyDescent="0.2">
      <c r="A6" s="26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 t="s">
        <v>7</v>
      </c>
      <c r="Q6" s="26"/>
      <c r="R6" s="26"/>
      <c r="S6" s="26"/>
      <c r="T6" s="26"/>
      <c r="V6" s="26" t="s">
        <v>8</v>
      </c>
      <c r="W6" s="26"/>
      <c r="X6" s="26"/>
      <c r="Y6" s="26"/>
      <c r="Z6" s="26"/>
      <c r="AA6" s="26"/>
      <c r="AB6" s="26"/>
      <c r="AD6" s="26" t="s">
        <v>9</v>
      </c>
      <c r="AE6" s="26"/>
      <c r="AF6" s="26"/>
      <c r="AG6" s="26"/>
      <c r="AH6" s="26"/>
      <c r="AI6" s="26"/>
      <c r="AJ6" s="26"/>
      <c r="AK6" s="26"/>
      <c r="AL6" s="26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7" t="s">
        <v>10</v>
      </c>
      <c r="W7" s="27"/>
      <c r="X7" s="27"/>
      <c r="Y7" s="3"/>
      <c r="Z7" s="27" t="s">
        <v>11</v>
      </c>
      <c r="AA7" s="27"/>
      <c r="AB7" s="2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6" t="s">
        <v>45</v>
      </c>
      <c r="B8" s="26"/>
      <c r="D8" s="2" t="s">
        <v>46</v>
      </c>
      <c r="F8" s="2" t="s">
        <v>47</v>
      </c>
      <c r="H8" s="2" t="s">
        <v>48</v>
      </c>
      <c r="J8" s="2" t="s">
        <v>49</v>
      </c>
      <c r="L8" s="2" t="s">
        <v>50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 x14ac:dyDescent="0.2">
      <c r="A4" s="25" t="s">
        <v>51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4.45" customHeight="1" x14ac:dyDescent="0.2">
      <c r="A5" s="25" t="s">
        <v>52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45" customHeight="1" x14ac:dyDescent="0.2"/>
    <row r="7" spans="1:13" ht="14.45" customHeight="1" x14ac:dyDescent="0.2">
      <c r="C7" s="26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4.45" customHeight="1" x14ac:dyDescent="0.2">
      <c r="A8" s="2" t="s">
        <v>53</v>
      </c>
      <c r="C8" s="4" t="s">
        <v>13</v>
      </c>
      <c r="D8" s="3"/>
      <c r="E8" s="4" t="s">
        <v>54</v>
      </c>
      <c r="F8" s="3"/>
      <c r="G8" s="4" t="s">
        <v>55</v>
      </c>
      <c r="H8" s="3"/>
      <c r="I8" s="4" t="s">
        <v>56</v>
      </c>
      <c r="J8" s="3"/>
      <c r="K8" s="4" t="s">
        <v>57</v>
      </c>
      <c r="L8" s="3"/>
      <c r="M8" s="4" t="s">
        <v>58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25"/>
  <sheetViews>
    <sheetView rightToLeft="1" workbookViewId="0">
      <selection activeCell="J25" sqref="J22:J25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.85546875" bestFit="1" customWidth="1"/>
    <col min="5" max="5" width="1.28515625" customWidth="1"/>
    <col min="6" max="6" width="15" bestFit="1" customWidth="1"/>
    <col min="7" max="7" width="1.28515625" customWidth="1"/>
    <col min="8" max="8" width="13.85546875" bestFit="1" customWidth="1"/>
    <col min="9" max="9" width="1.28515625" customWidth="1"/>
    <col min="10" max="10" width="15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4.45" customHeight="1" x14ac:dyDescent="0.2"/>
    <row r="5" spans="1:12" ht="14.45" customHeight="1" x14ac:dyDescent="0.2">
      <c r="A5" s="1" t="s">
        <v>59</v>
      </c>
      <c r="B5" s="25" t="s">
        <v>60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4.45" customHeight="1" x14ac:dyDescent="0.2">
      <c r="D6" s="2" t="s">
        <v>7</v>
      </c>
      <c r="F6" s="26" t="s">
        <v>8</v>
      </c>
      <c r="G6" s="26"/>
      <c r="H6" s="26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6" t="s">
        <v>61</v>
      </c>
      <c r="B8" s="26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2" ht="21.75" customHeight="1" x14ac:dyDescent="0.2">
      <c r="A9" s="28" t="s">
        <v>65</v>
      </c>
      <c r="B9" s="28"/>
      <c r="D9" s="6">
        <v>1408559410</v>
      </c>
      <c r="F9" s="6">
        <v>4075004509</v>
      </c>
      <c r="H9" s="6">
        <v>5305512444</v>
      </c>
      <c r="J9" s="6">
        <v>178051475</v>
      </c>
      <c r="L9" s="42">
        <v>6.9999999999999999E-4</v>
      </c>
    </row>
    <row r="10" spans="1:12" ht="21.75" customHeight="1" x14ac:dyDescent="0.2">
      <c r="A10" s="36" t="s">
        <v>66</v>
      </c>
      <c r="B10" s="36"/>
      <c r="D10" s="10">
        <v>33488000000</v>
      </c>
      <c r="F10" s="10">
        <v>0</v>
      </c>
      <c r="H10" s="10">
        <v>0</v>
      </c>
      <c r="J10" s="10">
        <v>33488000000</v>
      </c>
      <c r="L10" s="43">
        <v>0.13639999999999999</v>
      </c>
    </row>
    <row r="11" spans="1:12" ht="21.75" customHeight="1" x14ac:dyDescent="0.2">
      <c r="A11" s="36" t="s">
        <v>67</v>
      </c>
      <c r="B11" s="36"/>
      <c r="D11" s="10">
        <v>12000000000</v>
      </c>
      <c r="F11" s="10">
        <v>0</v>
      </c>
      <c r="H11" s="10">
        <v>0</v>
      </c>
      <c r="J11" s="10">
        <v>12000000000</v>
      </c>
      <c r="L11" s="43">
        <v>4.8899999999999999E-2</v>
      </c>
    </row>
    <row r="12" spans="1:12" ht="21.75" customHeight="1" x14ac:dyDescent="0.2">
      <c r="A12" s="36" t="s">
        <v>68</v>
      </c>
      <c r="B12" s="36"/>
      <c r="D12" s="10">
        <v>70000000000</v>
      </c>
      <c r="F12" s="10">
        <v>0</v>
      </c>
      <c r="H12" s="10">
        <v>0</v>
      </c>
      <c r="J12" s="10">
        <v>70000000000</v>
      </c>
      <c r="L12" s="43">
        <v>0.28520000000000001</v>
      </c>
    </row>
    <row r="13" spans="1:12" ht="21.75" customHeight="1" x14ac:dyDescent="0.2">
      <c r="A13" s="36" t="s">
        <v>69</v>
      </c>
      <c r="B13" s="36"/>
      <c r="D13" s="10">
        <v>5800000000</v>
      </c>
      <c r="F13" s="10">
        <v>0</v>
      </c>
      <c r="H13" s="10">
        <v>0</v>
      </c>
      <c r="J13" s="10">
        <v>5800000000</v>
      </c>
      <c r="L13" s="43">
        <v>2.3599999999999999E-2</v>
      </c>
    </row>
    <row r="14" spans="1:12" ht="21.75" customHeight="1" x14ac:dyDescent="0.2">
      <c r="A14" s="36" t="s">
        <v>70</v>
      </c>
      <c r="B14" s="36"/>
      <c r="D14" s="10">
        <v>1850000000</v>
      </c>
      <c r="F14" s="10">
        <v>0</v>
      </c>
      <c r="H14" s="10">
        <v>0</v>
      </c>
      <c r="J14" s="10">
        <v>1850000000</v>
      </c>
      <c r="L14" s="43">
        <v>7.4999999999999997E-3</v>
      </c>
    </row>
    <row r="15" spans="1:12" ht="21.75" customHeight="1" x14ac:dyDescent="0.2">
      <c r="A15" s="36" t="s">
        <v>71</v>
      </c>
      <c r="B15" s="36"/>
      <c r="D15" s="10">
        <v>4400000000</v>
      </c>
      <c r="F15" s="10">
        <v>0</v>
      </c>
      <c r="H15" s="10">
        <v>0</v>
      </c>
      <c r="J15" s="10">
        <v>4400000000</v>
      </c>
      <c r="L15" s="43">
        <v>1.7899999999999999E-2</v>
      </c>
    </row>
    <row r="16" spans="1:12" ht="21.75" customHeight="1" x14ac:dyDescent="0.2">
      <c r="A16" s="36" t="s">
        <v>72</v>
      </c>
      <c r="B16" s="36"/>
      <c r="D16" s="10">
        <v>4500000000</v>
      </c>
      <c r="F16" s="10">
        <v>0</v>
      </c>
      <c r="H16" s="10">
        <v>0</v>
      </c>
      <c r="J16" s="10">
        <v>4500000000</v>
      </c>
      <c r="L16" s="43">
        <v>1.83E-2</v>
      </c>
    </row>
    <row r="17" spans="1:12" ht="21.75" customHeight="1" x14ac:dyDescent="0.2">
      <c r="A17" s="36" t="s">
        <v>73</v>
      </c>
      <c r="B17" s="36"/>
      <c r="D17" s="10">
        <v>11517916</v>
      </c>
      <c r="F17" s="10">
        <v>47011</v>
      </c>
      <c r="H17" s="10">
        <v>0</v>
      </c>
      <c r="J17" s="10">
        <v>11564927</v>
      </c>
      <c r="L17" s="43">
        <v>0</v>
      </c>
    </row>
    <row r="18" spans="1:12" ht="21.75" customHeight="1" x14ac:dyDescent="0.2">
      <c r="A18" s="36" t="s">
        <v>74</v>
      </c>
      <c r="B18" s="36"/>
      <c r="D18" s="10">
        <v>1185519461</v>
      </c>
      <c r="F18" s="10">
        <v>1377491332</v>
      </c>
      <c r="H18" s="10">
        <v>2367017885</v>
      </c>
      <c r="J18" s="10">
        <v>195992908</v>
      </c>
      <c r="L18" s="43">
        <v>8.0000000000000004E-4</v>
      </c>
    </row>
    <row r="19" spans="1:12" ht="21.75" customHeight="1" x14ac:dyDescent="0.2">
      <c r="A19" s="36" t="s">
        <v>75</v>
      </c>
      <c r="B19" s="36"/>
      <c r="D19" s="10">
        <v>2600000000</v>
      </c>
      <c r="F19" s="10">
        <v>0</v>
      </c>
      <c r="H19" s="10">
        <v>0</v>
      </c>
      <c r="J19" s="10">
        <v>2600000000</v>
      </c>
      <c r="L19" s="43">
        <v>1.06E-2</v>
      </c>
    </row>
    <row r="20" spans="1:12" ht="21.75" customHeight="1" x14ac:dyDescent="0.2">
      <c r="A20" s="36" t="s">
        <v>76</v>
      </c>
      <c r="B20" s="36"/>
      <c r="D20" s="10">
        <v>30500000000</v>
      </c>
      <c r="F20" s="10">
        <v>0</v>
      </c>
      <c r="H20" s="10">
        <v>0</v>
      </c>
      <c r="J20" s="10">
        <v>30500000000</v>
      </c>
      <c r="L20" s="43">
        <v>0.12429999999999999</v>
      </c>
    </row>
    <row r="21" spans="1:12" ht="21.75" customHeight="1" x14ac:dyDescent="0.2">
      <c r="A21" s="36" t="s">
        <v>77</v>
      </c>
      <c r="B21" s="36"/>
      <c r="D21" s="10">
        <v>1800000000</v>
      </c>
      <c r="F21" s="10">
        <v>0</v>
      </c>
      <c r="H21" s="10">
        <v>0</v>
      </c>
      <c r="J21" s="10">
        <v>1800000000</v>
      </c>
      <c r="L21" s="43">
        <v>7.3000000000000001E-3</v>
      </c>
    </row>
    <row r="22" spans="1:12" ht="21.75" customHeight="1" x14ac:dyDescent="0.2">
      <c r="A22" s="36" t="s">
        <v>78</v>
      </c>
      <c r="B22" s="36"/>
      <c r="D22" s="10">
        <v>0</v>
      </c>
      <c r="F22" s="10">
        <v>3300000000</v>
      </c>
      <c r="H22" s="10">
        <v>0</v>
      </c>
      <c r="J22" s="68">
        <v>3300000000</v>
      </c>
      <c r="L22" s="43">
        <v>1.34E-2</v>
      </c>
    </row>
    <row r="23" spans="1:12" ht="21.75" customHeight="1" x14ac:dyDescent="0.2">
      <c r="A23" s="30" t="s">
        <v>79</v>
      </c>
      <c r="B23" s="30"/>
      <c r="D23" s="11">
        <v>0</v>
      </c>
      <c r="F23" s="11">
        <v>2000000000</v>
      </c>
      <c r="H23" s="11">
        <v>0</v>
      </c>
      <c r="J23" s="50">
        <v>2000000000</v>
      </c>
      <c r="L23" s="44">
        <v>8.0999999999999996E-3</v>
      </c>
    </row>
    <row r="24" spans="1:12" ht="21.75" customHeight="1" x14ac:dyDescent="0.2">
      <c r="A24" s="33" t="s">
        <v>21</v>
      </c>
      <c r="B24" s="33"/>
      <c r="D24" s="14">
        <v>169543596787</v>
      </c>
      <c r="F24" s="14">
        <v>10752542852</v>
      </c>
      <c r="H24" s="14">
        <v>7672530329</v>
      </c>
      <c r="J24" s="52">
        <v>172623609310</v>
      </c>
      <c r="L24" s="15">
        <f>SUM(L9:L23)</f>
        <v>0.70299999999999996</v>
      </c>
    </row>
    <row r="25" spans="1:12" x14ac:dyDescent="0.2">
      <c r="J25" s="48"/>
    </row>
  </sheetData>
  <mergeCells count="22">
    <mergeCell ref="A23:B23"/>
    <mergeCell ref="A24:B24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3"/>
  <sheetViews>
    <sheetView rightToLeft="1" workbookViewId="0">
      <selection activeCell="F8" sqref="F8:F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 x14ac:dyDescent="0.2"/>
    <row r="5" spans="1:10" ht="29.1" customHeight="1" x14ac:dyDescent="0.2">
      <c r="A5" s="1" t="s">
        <v>81</v>
      </c>
      <c r="B5" s="25" t="s">
        <v>82</v>
      </c>
      <c r="C5" s="25"/>
      <c r="D5" s="25"/>
      <c r="E5" s="25"/>
      <c r="F5" s="25"/>
      <c r="G5" s="25"/>
      <c r="H5" s="25"/>
      <c r="I5" s="25"/>
      <c r="J5" s="25"/>
    </row>
    <row r="6" spans="1:10" ht="14.45" customHeight="1" x14ac:dyDescent="0.2"/>
    <row r="7" spans="1:10" ht="14.45" customHeight="1" x14ac:dyDescent="0.2">
      <c r="A7" s="26" t="s">
        <v>83</v>
      </c>
      <c r="B7" s="26"/>
      <c r="D7" s="2" t="s">
        <v>84</v>
      </c>
      <c r="F7" s="2" t="s">
        <v>62</v>
      </c>
      <c r="H7" s="2" t="s">
        <v>85</v>
      </c>
      <c r="J7" s="2" t="s">
        <v>86</v>
      </c>
    </row>
    <row r="8" spans="1:10" ht="21.75" customHeight="1" x14ac:dyDescent="0.2">
      <c r="A8" s="28" t="s">
        <v>87</v>
      </c>
      <c r="B8" s="28"/>
      <c r="D8" s="5" t="s">
        <v>88</v>
      </c>
      <c r="F8" s="6">
        <v>-3881474998</v>
      </c>
      <c r="H8" s="7">
        <v>-565.83000000000004</v>
      </c>
      <c r="J8" s="7">
        <v>-1.58</v>
      </c>
    </row>
    <row r="9" spans="1:10" ht="21.75" customHeight="1" x14ac:dyDescent="0.2">
      <c r="A9" s="36" t="s">
        <v>89</v>
      </c>
      <c r="B9" s="36"/>
      <c r="D9" s="19" t="s">
        <v>90</v>
      </c>
      <c r="F9" s="10">
        <v>403523592</v>
      </c>
      <c r="H9" s="20">
        <v>58.82</v>
      </c>
      <c r="J9" s="20">
        <v>0.16</v>
      </c>
    </row>
    <row r="10" spans="1:10" ht="21.75" customHeight="1" x14ac:dyDescent="0.2">
      <c r="A10" s="36" t="s">
        <v>91</v>
      </c>
      <c r="B10" s="36"/>
      <c r="D10" s="19" t="s">
        <v>92</v>
      </c>
      <c r="F10" s="10">
        <v>0</v>
      </c>
      <c r="H10" s="20">
        <v>0</v>
      </c>
      <c r="J10" s="20">
        <v>0</v>
      </c>
    </row>
    <row r="11" spans="1:10" ht="21.75" customHeight="1" x14ac:dyDescent="0.2">
      <c r="A11" s="36" t="s">
        <v>93</v>
      </c>
      <c r="B11" s="36"/>
      <c r="D11" s="19" t="s">
        <v>94</v>
      </c>
      <c r="F11" s="10">
        <v>4163776968</v>
      </c>
      <c r="H11" s="20">
        <v>606.98</v>
      </c>
      <c r="J11" s="20">
        <v>1.7</v>
      </c>
    </row>
    <row r="12" spans="1:10" ht="21.75" customHeight="1" x14ac:dyDescent="0.2">
      <c r="A12" s="30" t="s">
        <v>95</v>
      </c>
      <c r="B12" s="30"/>
      <c r="D12" s="8" t="s">
        <v>96</v>
      </c>
      <c r="F12" s="11">
        <v>0</v>
      </c>
      <c r="H12" s="12">
        <v>0</v>
      </c>
      <c r="J12" s="12">
        <v>0</v>
      </c>
    </row>
    <row r="13" spans="1:10" ht="21.75" customHeight="1" x14ac:dyDescent="0.2">
      <c r="A13" s="33" t="s">
        <v>21</v>
      </c>
      <c r="B13" s="33"/>
      <c r="D13" s="14"/>
      <c r="F13" s="14">
        <v>685825562</v>
      </c>
      <c r="H13" s="15">
        <v>99.97</v>
      </c>
      <c r="J13" s="15">
        <v>0.28000000000000003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V18"/>
  <sheetViews>
    <sheetView rightToLeft="1" workbookViewId="0">
      <selection activeCell="P18" sqref="P10:P18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4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9" customWidth="1"/>
    <col min="17" max="17" width="1.28515625" customWidth="1"/>
    <col min="18" max="18" width="11.140625" bestFit="1" customWidth="1"/>
    <col min="19" max="19" width="1.28515625" customWidth="1"/>
    <col min="20" max="20" width="14.710937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ht="21.75" customHeight="1" x14ac:dyDescent="0.2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4.45" customHeight="1" x14ac:dyDescent="0.2"/>
    <row r="5" spans="1:22" ht="14.45" customHeight="1" x14ac:dyDescent="0.2">
      <c r="A5" s="1" t="s">
        <v>97</v>
      </c>
      <c r="B5" s="25" t="s">
        <v>98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45" customHeight="1" x14ac:dyDescent="0.2">
      <c r="D6" s="26" t="s">
        <v>99</v>
      </c>
      <c r="E6" s="26"/>
      <c r="F6" s="26"/>
      <c r="G6" s="26"/>
      <c r="H6" s="26"/>
      <c r="I6" s="26"/>
      <c r="J6" s="26"/>
      <c r="K6" s="26"/>
      <c r="L6" s="26"/>
      <c r="N6" s="26" t="s">
        <v>100</v>
      </c>
      <c r="O6" s="26"/>
      <c r="P6" s="26"/>
      <c r="Q6" s="26"/>
      <c r="R6" s="26"/>
      <c r="S6" s="26"/>
      <c r="T6" s="26"/>
      <c r="U6" s="26"/>
      <c r="V6" s="26"/>
    </row>
    <row r="7" spans="1:22" ht="14.45" customHeight="1" x14ac:dyDescent="0.2">
      <c r="D7" s="3"/>
      <c r="E7" s="3"/>
      <c r="F7" s="3"/>
      <c r="G7" s="3"/>
      <c r="H7" s="3"/>
      <c r="I7" s="3"/>
      <c r="J7" s="27" t="s">
        <v>21</v>
      </c>
      <c r="K7" s="27"/>
      <c r="L7" s="27"/>
      <c r="N7" s="3"/>
      <c r="O7" s="3"/>
      <c r="P7" s="3"/>
      <c r="Q7" s="3"/>
      <c r="R7" s="3"/>
      <c r="S7" s="3"/>
      <c r="T7" s="27" t="s">
        <v>21</v>
      </c>
      <c r="U7" s="27"/>
      <c r="V7" s="27"/>
    </row>
    <row r="8" spans="1:22" ht="14.45" customHeight="1" x14ac:dyDescent="0.2">
      <c r="A8" s="26" t="s">
        <v>101</v>
      </c>
      <c r="B8" s="26"/>
      <c r="D8" s="2" t="s">
        <v>102</v>
      </c>
      <c r="F8" s="2" t="s">
        <v>103</v>
      </c>
      <c r="H8" s="2" t="s">
        <v>104</v>
      </c>
      <c r="J8" s="4" t="s">
        <v>62</v>
      </c>
      <c r="K8" s="3"/>
      <c r="L8" s="4" t="s">
        <v>85</v>
      </c>
      <c r="N8" s="2" t="s">
        <v>102</v>
      </c>
      <c r="O8" s="26" t="s">
        <v>103</v>
      </c>
      <c r="P8" s="26"/>
      <c r="R8" s="2" t="s">
        <v>104</v>
      </c>
      <c r="T8" s="4" t="s">
        <v>62</v>
      </c>
      <c r="U8" s="3"/>
      <c r="V8" s="4" t="s">
        <v>85</v>
      </c>
    </row>
    <row r="9" spans="1:22" ht="21.75" customHeight="1" x14ac:dyDescent="0.2">
      <c r="A9" s="28" t="s">
        <v>19</v>
      </c>
      <c r="B9" s="28"/>
      <c r="D9" s="6">
        <v>0</v>
      </c>
      <c r="F9" s="6">
        <v>42681101</v>
      </c>
      <c r="H9" s="6">
        <v>0</v>
      </c>
      <c r="J9" s="6">
        <v>42681101</v>
      </c>
      <c r="L9" s="7">
        <v>6.22</v>
      </c>
      <c r="N9" s="6">
        <v>0</v>
      </c>
      <c r="P9" s="45">
        <v>530492254</v>
      </c>
      <c r="R9" s="6">
        <v>0</v>
      </c>
      <c r="T9" s="6">
        <v>530492254</v>
      </c>
      <c r="V9" s="7">
        <v>1.64</v>
      </c>
    </row>
    <row r="10" spans="1:22" ht="21.75" customHeight="1" x14ac:dyDescent="0.2">
      <c r="A10" s="30" t="s">
        <v>20</v>
      </c>
      <c r="B10" s="30"/>
      <c r="D10" s="11">
        <v>0</v>
      </c>
      <c r="F10" s="11">
        <v>-3924156099</v>
      </c>
      <c r="H10" s="11">
        <v>0</v>
      </c>
      <c r="J10" s="11">
        <v>-3924156099</v>
      </c>
      <c r="L10" s="12">
        <v>-572.04999999999995</v>
      </c>
      <c r="N10" s="11">
        <v>0</v>
      </c>
      <c r="P10" s="69">
        <v>-8183950904</v>
      </c>
      <c r="R10" s="11">
        <v>0</v>
      </c>
      <c r="T10" s="11">
        <v>-8183950904</v>
      </c>
      <c r="V10" s="12">
        <v>-25.24</v>
      </c>
    </row>
    <row r="11" spans="1:22" ht="21.75" customHeight="1" x14ac:dyDescent="0.2">
      <c r="A11" s="33" t="s">
        <v>21</v>
      </c>
      <c r="B11" s="33"/>
      <c r="D11" s="14">
        <v>0</v>
      </c>
      <c r="F11" s="14">
        <v>-3881474998</v>
      </c>
      <c r="H11" s="14">
        <v>0</v>
      </c>
      <c r="J11" s="14">
        <v>-3881474998</v>
      </c>
      <c r="L11" s="15">
        <v>-565.83000000000004</v>
      </c>
      <c r="N11" s="14">
        <v>0</v>
      </c>
      <c r="P11" s="52">
        <f>SUM(P9:P10)</f>
        <v>-7653458650</v>
      </c>
      <c r="R11" s="14">
        <v>0</v>
      </c>
      <c r="T11" s="14">
        <v>-7653458650</v>
      </c>
      <c r="V11" s="15">
        <v>-23.6</v>
      </c>
    </row>
    <row r="12" spans="1:22" x14ac:dyDescent="0.2">
      <c r="P12" s="48"/>
    </row>
    <row r="13" spans="1:22" x14ac:dyDescent="0.2">
      <c r="P13" s="48"/>
    </row>
    <row r="14" spans="1:22" x14ac:dyDescent="0.2">
      <c r="P14" s="48"/>
    </row>
    <row r="15" spans="1:22" x14ac:dyDescent="0.2">
      <c r="P15" s="48"/>
    </row>
    <row r="16" spans="1:22" x14ac:dyDescent="0.2">
      <c r="P16" s="48"/>
    </row>
    <row r="17" spans="16:16" x14ac:dyDescent="0.2">
      <c r="P17" s="48"/>
    </row>
    <row r="18" spans="16:16" x14ac:dyDescent="0.2">
      <c r="P18" s="48"/>
    </row>
  </sheetData>
  <mergeCells count="13">
    <mergeCell ref="A10:B10"/>
    <mergeCell ref="A11:B11"/>
    <mergeCell ref="J7:L7"/>
    <mergeCell ref="T7:V7"/>
    <mergeCell ref="A8:B8"/>
    <mergeCell ref="O8:P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2025-03-29T08:06:06Z</dcterms:created>
  <dcterms:modified xsi:type="dcterms:W3CDTF">2025-03-29T08:47:11Z</dcterms:modified>
</cp:coreProperties>
</file>