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76\norouzi\صورت وضعیت پرتفوی\حامی نوآفرین\"/>
    </mc:Choice>
  </mc:AlternateContent>
  <xr:revisionPtr revIDLastSave="0" documentId="13_ncr:1_{3D8CF8A6-6479-42FF-9954-F1ABA1BF6B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درآمد سپرده بانکی" sheetId="13" r:id="rId12"/>
    <sheet name="سایر درآمدها" sheetId="14" r:id="rId13"/>
    <sheet name="درآمد سود سهام" sheetId="15" r:id="rId14"/>
    <sheet name="درآمد سود صندوق" sheetId="16" r:id="rId15"/>
    <sheet name="سود اوراق بهادار" sheetId="17" r:id="rId16"/>
    <sheet name="سود سپرده بانکی" sheetId="18" r:id="rId17"/>
    <sheet name="درآمد ناشی از فروش" sheetId="19" r:id="rId18"/>
    <sheet name="درآمد اعمال اختیار" sheetId="20" r:id="rId19"/>
    <sheet name="درآمد ناشی از تغییر قیمت اوراق" sheetId="21" r:id="rId20"/>
  </sheets>
  <definedNames>
    <definedName name="_xlnm.Print_Area" localSheetId="4">اوراق!$A$1:$AM$8</definedName>
    <definedName name="_xlnm.Print_Area" localSheetId="2">'اوراق مشتقه'!$A$1:$AX$16</definedName>
    <definedName name="_xlnm.Print_Area" localSheetId="5">'تعدیل قیمت'!$A$1:$N$8</definedName>
    <definedName name="_xlnm.Print_Area" localSheetId="7">درآمد!$A$1:$K$13</definedName>
    <definedName name="_xlnm.Print_Area" localSheetId="18">'درآمد اعمال اختیار'!$A$1:$Z$8</definedName>
    <definedName name="_xlnm.Print_Area" localSheetId="11">'درآمد سپرده بانکی'!$A$1:$K$22</definedName>
    <definedName name="_xlnm.Print_Area" localSheetId="10">'درآمد سرمایه گذاری در اوراق به'!$A$1:$S$8</definedName>
    <definedName name="_xlnm.Print_Area" localSheetId="8">'درآمد سرمایه گذاری در سهام'!$A$1:$X$11</definedName>
    <definedName name="_xlnm.Print_Area" localSheetId="9">'درآمد سرمایه گذاری در صندوق'!$A$1:$X$10</definedName>
    <definedName name="_xlnm.Print_Area" localSheetId="13">'درآمد سود سهام'!$A$1:$T$7</definedName>
    <definedName name="_xlnm.Print_Area" localSheetId="14">'درآمد سود صندوق'!$A$1:$L$7</definedName>
    <definedName name="_xlnm.Print_Area" localSheetId="19">'درآمد ناشی از تغییر قیمت اوراق'!$A$1:$R$11</definedName>
    <definedName name="_xlnm.Print_Area" localSheetId="17">'درآمد ناشی از فروش'!$A$1:$S$7</definedName>
    <definedName name="_xlnm.Print_Area" localSheetId="12">'سایر درآمدها'!$A$1:$G$11</definedName>
    <definedName name="_xlnm.Print_Area" localSheetId="6">سپرده!$A$1:$M$22</definedName>
    <definedName name="_xlnm.Print_Area" localSheetId="1">سهام!$A$1:$AC$11</definedName>
    <definedName name="_xlnm.Print_Area" localSheetId="15">'سود اوراق بهادار'!$A$1:$T$7</definedName>
    <definedName name="_xlnm.Print_Area" localSheetId="16">'سود سپرده بانکی'!$A$1:$N$22</definedName>
    <definedName name="_xlnm.Print_Area" localSheetId="0">'صورت وضعیت'!$A$1:$C$36</definedName>
    <definedName name="_xlnm.Print_Area" localSheetId="3">'واحدهای صندوق'!$A$1:$AB$10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3" l="1"/>
  <c r="J12" i="13"/>
  <c r="J13" i="13"/>
  <c r="J14" i="13"/>
  <c r="J15" i="13"/>
  <c r="J16" i="13"/>
  <c r="J17" i="13"/>
  <c r="J18" i="13"/>
  <c r="J19" i="13"/>
  <c r="J20" i="13"/>
  <c r="J21" i="13"/>
  <c r="J10" i="13"/>
  <c r="J9" i="13"/>
  <c r="J8" i="13"/>
  <c r="F21" i="13"/>
  <c r="F20" i="13"/>
  <c r="F19" i="13"/>
  <c r="F18" i="13"/>
  <c r="F17" i="13"/>
  <c r="F15" i="13"/>
  <c r="F14" i="13"/>
  <c r="F13" i="13"/>
  <c r="F12" i="13"/>
  <c r="F11" i="13"/>
  <c r="F10" i="13"/>
  <c r="F9" i="13"/>
  <c r="F16" i="13"/>
  <c r="F8" i="13"/>
  <c r="L11" i="9"/>
  <c r="L22" i="7"/>
  <c r="J22" i="13" l="1"/>
  <c r="F22" i="13"/>
</calcChain>
</file>

<file path=xl/sharedStrings.xml><?xml version="1.0" encoding="utf-8"?>
<sst xmlns="http://schemas.openxmlformats.org/spreadsheetml/2006/main" count="419" uniqueCount="153">
  <si>
    <t>صندوق اختصاصی بازارگردانی حامی نوآفرین</t>
  </si>
  <si>
    <t>صورت وضعیت پرتفوی</t>
  </si>
  <si>
    <t>برای ماه منتهی به 1403/11/30</t>
  </si>
  <si>
    <t>-1</t>
  </si>
  <si>
    <t>سرمایه گذاری ها</t>
  </si>
  <si>
    <t>-1-1</t>
  </si>
  <si>
    <t>سرمایه گذاری در سهام و حق تقدم سهام</t>
  </si>
  <si>
    <t>1403/10/30</t>
  </si>
  <si>
    <t>تغییرات طی دوره</t>
  </si>
  <si>
    <t>1403/11/30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</si>
  <si>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</si>
  <si>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</si>
  <si>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</si>
  <si>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</si>
  <si>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</si>
  <si>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</si>
  <si>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</si>
  <si>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</si>
  <si>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</si>
  <si>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بانک‌ کارآفرین‌</t>
  </si>
  <si>
    <t>لیزینگ کارآفرین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</si>
  <si>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</si>
  <si>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</si>
  <si>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</si>
  <si>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</si>
  <si>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</si>
  <si>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</si>
  <si>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</si>
  <si>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</si>
  <si>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</si>
  <si>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</si>
  <si>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</si>
  <si>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</si>
  <si>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</si>
  <si>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</si>
  <si>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</si>
  <si>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</si>
  <si>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</si>
  <si>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</si>
  <si>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</si>
  <si>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</si>
  <si>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افرا نماد پایدار-ثابت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</si>
  <si>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</si>
  <si>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</si>
  <si>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</si>
  <si>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</si>
  <si>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</si>
  <si>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</si>
  <si>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</si>
  <si>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</si>
  <si>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</si>
  <si>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</si>
  <si>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</si>
  <si>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</si>
  <si>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</si>
  <si>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</si>
  <si>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</si>
  <si>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</si>
  <si>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</si>
  <si>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</si>
  <si>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</si>
  <si>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</si>
  <si>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</si>
  <si>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</si>
  <si>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</si>
  <si>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گردشگری میدان هروی 148.9967.1466543.1</t>
  </si>
  <si>
    <t>سپرده بلند مدت بانک گردشگری میدان هروی 148.333.1466543.1</t>
  </si>
  <si>
    <t>سپرده بلند مدت بانک گردشگری میدان هروی 148.333.1466543.2</t>
  </si>
  <si>
    <t>سپرده بلند مدت بانک گردشگری میدان هروی 148.333.1466543.4</t>
  </si>
  <si>
    <t>سپرده بلند مدت بانک گردشگری میدان هروی 148.333.1466543.5</t>
  </si>
  <si>
    <t>سپرده بلند مدت بانک گردشگری میدان هروی 148.333.1466543.6</t>
  </si>
  <si>
    <t>سپرده بلند مدت بانک گردشگری میدان هروی 148.333.1466543.7</t>
  </si>
  <si>
    <t>سپرده بلند مدت بانک گردشگری میدان هروی 148.333.1466543.3</t>
  </si>
  <si>
    <t>سپرده کوتاه مدت بانک ملت آذرنوش 2383549049</t>
  </si>
  <si>
    <t>سپرده کوتاه مدت بانک ملت آذرنوش 2383550564</t>
  </si>
  <si>
    <t>سپرده بلند مدت بانک گردشگری میدان هروی 148.333.1466543.8</t>
  </si>
  <si>
    <t>سپرده بلند مدت بانک گردشگری میدان هروی 148.301.1466543.1</t>
  </si>
  <si>
    <t>سپرده بلند مدت بانک گردشگری میدان هروی 148.333.1466543.9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</si>
  <si>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</si>
  <si>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</si>
  <si>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</si>
  <si>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</si>
  <si>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</si>
  <si>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</si>
  <si>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</si>
  <si>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</si>
  <si>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</si>
  <si>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</si>
  <si>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</si>
  <si>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</si>
  <si>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</si>
  <si>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</si>
  <si>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</si>
  <si>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</si>
  <si>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</si>
  <si>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</si>
  <si>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</si>
  <si>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</si>
  <si>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</si>
  <si>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</si>
  <si>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</si>
  <si>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</si>
  <si>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</si>
  <si>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</si>
  <si>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</si>
  <si>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</si>
  <si>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</si>
  <si>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</si>
  <si>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</si>
  <si>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</si>
  <si>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</si>
  <si>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</si>
  <si>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</si>
  <si>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</si>
  <si>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</si>
  <si>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بلند مدت بانک گردشگری میدان هروی 148.1405.1466543.1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</si>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</sst>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7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10" fontId="5" fillId="0" borderId="0" xfId="0" applyNumberFormat="1" applyFont="1" applyBorder="1" applyAlignment="1">
      <alignment horizontal="center" vertical="center"/>
    </xf>
    <xf numFmtId="10" fontId="5" fillId="0" borderId="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7" fontId="5" fillId="0" borderId="2" xfId="0" applyNumberFormat="1" applyFont="1" applyBorder="1" applyAlignment="1">
      <alignment horizontal="center" vertical="center"/>
    </xf>
    <xf numFmtId="37" fontId="0" fillId="0" borderId="0" xfId="0" applyNumberFormat="1" applyAlignment="1">
      <alignment horizontal="center" vertical="center"/>
    </xf>
    <xf numFmtId="37" fontId="5" fillId="0" borderId="4" xfId="0" applyNumberFormat="1" applyFont="1" applyBorder="1" applyAlignment="1">
      <alignment horizontal="center" vertical="center"/>
    </xf>
    <xf numFmtId="37" fontId="5" fillId="0" borderId="5" xfId="0" applyNumberFormat="1" applyFont="1" applyBorder="1" applyAlignment="1">
      <alignment horizontal="center" vertical="center"/>
    </xf>
    <xf numFmtId="37" fontId="5" fillId="0" borderId="2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5" fillId="0" borderId="4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10" fontId="5" fillId="0" borderId="2" xfId="1" applyNumberFormat="1" applyFont="1" applyBorder="1" applyAlignment="1">
      <alignment horizontal="center" vertical="center"/>
    </xf>
    <xf numFmtId="10" fontId="5" fillId="0" borderId="0" xfId="1" applyNumberFormat="1" applyFont="1" applyBorder="1" applyAlignment="1">
      <alignment horizontal="center" vertical="center"/>
    </xf>
    <xf numFmtId="9" fontId="5" fillId="0" borderId="5" xfId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5" fillId="0" borderId="2" xfId="0" applyNumberFormat="1" applyFont="1" applyFill="1" applyBorder="1" applyAlignment="1">
      <alignment horizontal="center" vertical="center"/>
    </xf>
    <xf numFmtId="37" fontId="5" fillId="0" borderId="0" xfId="0" applyNumberFormat="1" applyFont="1" applyFill="1" applyAlignment="1">
      <alignment horizontal="center" vertical="center"/>
    </xf>
    <xf numFmtId="37" fontId="5" fillId="0" borderId="4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4467225</xdr:colOff>
      <xdr:row>4</xdr:row>
      <xdr:rowOff>349250</xdr:rowOff>
    </xdr:from>
    <xdr:to>
      <xdr:col>2</xdr:col>
      <xdr:colOff>595469</xdr:colOff>
      <xdr:row>13</xdr:row>
      <xdr:rowOff>106266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DCA034-46F1-257E-866A-BE9536736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86354531" y="1333500"/>
          <a:ext cx="4002244" cy="39797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view="pageBreakPreview" zoomScale="60" zoomScaleNormal="100" workbookViewId="0">
      <selection activeCell="C14" sqref="C14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21" t="s">
        <v>0</v>
      </c>
      <c r="B1" s="21"/>
      <c r="C1" s="21"/>
    </row>
    <row r="2" spans="1:3" ht="21.75" customHeight="1" x14ac:dyDescent="0.2">
      <c r="A2" s="21" t="s">
        <v>1</v>
      </c>
      <c r="B2" s="21"/>
      <c r="C2" s="21"/>
    </row>
    <row r="3" spans="1:3" ht="21.75" customHeight="1" x14ac:dyDescent="0.2">
      <c r="A3" s="21" t="s">
        <v>2</v>
      </c>
      <c r="B3" s="21"/>
      <c r="C3" s="21"/>
    </row>
    <row r="4" spans="1:3" ht="7.35" customHeight="1" x14ac:dyDescent="0.2"/>
    <row r="5" spans="1:3" ht="123.6" customHeight="1" x14ac:dyDescent="0.2">
      <c r="B5" s="22"/>
    </row>
    <row r="6" spans="1:3" ht="123.6" customHeight="1" x14ac:dyDescent="0.2">
      <c r="B6" s="22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scale="68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1"/>
  <sheetViews>
    <sheetView rightToLeft="1" workbookViewId="0">
      <selection activeCell="U9" sqref="U9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6.2851562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12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6" width="1.28515625" customWidth="1"/>
    <col min="17" max="17" width="18.28515625" customWidth="1"/>
    <col min="18" max="18" width="1.28515625" customWidth="1"/>
    <col min="19" max="19" width="11.140625" bestFit="1" customWidth="1"/>
    <col min="20" max="20" width="1.28515625" customWidth="1"/>
    <col min="21" max="21" width="12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ht="21.75" customHeight="1" x14ac:dyDescent="0.2">
      <c r="A2" s="21" t="s">
        <v>78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spans="1:23" ht="21.75" customHeight="1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</row>
    <row r="4" spans="1:23" ht="14.45" customHeight="1" x14ac:dyDescent="0.2"/>
    <row r="5" spans="1:23" ht="14.45" customHeight="1" x14ac:dyDescent="0.2">
      <c r="A5" s="1" t="s">
        <v>103</v>
      </c>
      <c r="B5" s="23" t="s">
        <v>104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</row>
    <row r="6" spans="1:23" ht="14.45" customHeight="1" x14ac:dyDescent="0.2">
      <c r="D6" s="24" t="s">
        <v>97</v>
      </c>
      <c r="E6" s="24"/>
      <c r="F6" s="24"/>
      <c r="G6" s="24"/>
      <c r="H6" s="24"/>
      <c r="I6" s="24"/>
      <c r="J6" s="24"/>
      <c r="K6" s="24"/>
      <c r="L6" s="24"/>
      <c r="N6" s="24" t="s">
        <v>98</v>
      </c>
      <c r="O6" s="24"/>
      <c r="P6" s="24"/>
      <c r="Q6" s="24"/>
      <c r="R6" s="24"/>
      <c r="S6" s="24"/>
      <c r="T6" s="24"/>
      <c r="U6" s="24"/>
      <c r="V6" s="24"/>
      <c r="W6" s="24"/>
    </row>
    <row r="7" spans="1:23" ht="14.45" customHeight="1" x14ac:dyDescent="0.2">
      <c r="D7" s="3"/>
      <c r="E7" s="3"/>
      <c r="F7" s="3"/>
      <c r="G7" s="3"/>
      <c r="H7" s="3"/>
      <c r="I7" s="3"/>
      <c r="J7" s="25" t="s">
        <v>21</v>
      </c>
      <c r="K7" s="25"/>
      <c r="L7" s="25"/>
      <c r="N7" s="3"/>
      <c r="O7" s="3"/>
      <c r="P7" s="3"/>
      <c r="Q7" s="3"/>
      <c r="R7" s="3"/>
      <c r="S7" s="3"/>
      <c r="T7" s="3"/>
      <c r="U7" s="25" t="s">
        <v>21</v>
      </c>
      <c r="V7" s="25"/>
      <c r="W7" s="25"/>
    </row>
    <row r="8" spans="1:23" ht="14.45" customHeight="1" x14ac:dyDescent="0.2">
      <c r="A8" s="24" t="s">
        <v>38</v>
      </c>
      <c r="B8" s="24"/>
      <c r="D8" s="2" t="s">
        <v>105</v>
      </c>
      <c r="F8" s="2" t="s">
        <v>101</v>
      </c>
      <c r="H8" s="2" t="s">
        <v>102</v>
      </c>
      <c r="J8" s="4" t="s">
        <v>62</v>
      </c>
      <c r="K8" s="3"/>
      <c r="L8" s="4" t="s">
        <v>83</v>
      </c>
      <c r="N8" s="2" t="s">
        <v>105</v>
      </c>
      <c r="P8" s="24" t="s">
        <v>101</v>
      </c>
      <c r="Q8" s="24"/>
      <c r="S8" s="2" t="s">
        <v>102</v>
      </c>
      <c r="U8" s="4" t="s">
        <v>62</v>
      </c>
      <c r="V8" s="3"/>
      <c r="W8" s="4" t="s">
        <v>83</v>
      </c>
    </row>
    <row r="9" spans="1:23" ht="21.75" customHeight="1" x14ac:dyDescent="0.2">
      <c r="A9" s="33" t="s">
        <v>41</v>
      </c>
      <c r="B9" s="33"/>
      <c r="D9" s="69">
        <v>0</v>
      </c>
      <c r="E9" s="39"/>
      <c r="F9" s="69">
        <v>382043316</v>
      </c>
      <c r="G9" s="39"/>
      <c r="H9" s="69">
        <v>0</v>
      </c>
      <c r="I9" s="39"/>
      <c r="J9" s="69">
        <v>382043316</v>
      </c>
      <c r="K9" s="39"/>
      <c r="L9" s="49">
        <v>0.25629999999999997</v>
      </c>
      <c r="M9" s="39"/>
      <c r="N9" s="69">
        <v>0</v>
      </c>
      <c r="O9" s="39"/>
      <c r="P9" s="60">
        <v>910206598</v>
      </c>
      <c r="Q9" s="60"/>
      <c r="R9" s="39"/>
      <c r="S9" s="69">
        <v>0</v>
      </c>
      <c r="T9" s="39"/>
      <c r="U9" s="69">
        <v>910206598</v>
      </c>
      <c r="V9" s="39"/>
      <c r="W9" s="49">
        <v>2.87E-2</v>
      </c>
    </row>
    <row r="10" spans="1:23" ht="21.75" customHeight="1" thickBot="1" x14ac:dyDescent="0.25">
      <c r="A10" s="31" t="s">
        <v>21</v>
      </c>
      <c r="B10" s="31"/>
      <c r="D10" s="44">
        <v>0</v>
      </c>
      <c r="E10" s="39"/>
      <c r="F10" s="44">
        <v>382043316</v>
      </c>
      <c r="G10" s="39"/>
      <c r="H10" s="44">
        <v>0</v>
      </c>
      <c r="I10" s="39"/>
      <c r="J10" s="44">
        <v>382043316</v>
      </c>
      <c r="K10" s="39"/>
      <c r="L10" s="50">
        <v>0.25629999999999997</v>
      </c>
      <c r="M10" s="39"/>
      <c r="N10" s="44">
        <v>0</v>
      </c>
      <c r="O10" s="39"/>
      <c r="P10" s="68">
        <v>910206598</v>
      </c>
      <c r="Q10" s="68"/>
      <c r="R10" s="39"/>
      <c r="S10" s="44">
        <v>0</v>
      </c>
      <c r="T10" s="39"/>
      <c r="U10" s="44">
        <v>910206598</v>
      </c>
      <c r="V10" s="39"/>
      <c r="W10" s="50">
        <v>2.87E-2</v>
      </c>
    </row>
    <row r="11" spans="1:23" ht="13.5" thickTop="1" x14ac:dyDescent="0.2"/>
  </sheetData>
  <mergeCells count="14">
    <mergeCell ref="A10:B10"/>
    <mergeCell ref="P10:Q10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sqref="A1:R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ht="21.75" customHeight="1" x14ac:dyDescent="0.2">
      <c r="A2" s="21" t="s">
        <v>78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 ht="21.75" customHeight="1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18" ht="14.45" customHeight="1" x14ac:dyDescent="0.2"/>
    <row r="5" spans="1:18" ht="14.45" customHeight="1" x14ac:dyDescent="0.2">
      <c r="A5" s="1" t="s">
        <v>106</v>
      </c>
      <c r="B5" s="23" t="s">
        <v>107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spans="1:18" ht="14.45" customHeight="1" x14ac:dyDescent="0.2">
      <c r="D6" s="24" t="s">
        <v>97</v>
      </c>
      <c r="E6" s="24"/>
      <c r="F6" s="24"/>
      <c r="G6" s="24"/>
      <c r="H6" s="24"/>
      <c r="I6" s="24"/>
      <c r="J6" s="24"/>
      <c r="L6" s="24" t="s">
        <v>98</v>
      </c>
      <c r="M6" s="24"/>
      <c r="N6" s="24"/>
      <c r="O6" s="24"/>
      <c r="P6" s="24"/>
      <c r="Q6" s="24"/>
      <c r="R6" s="24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24" t="s">
        <v>108</v>
      </c>
      <c r="B8" s="24"/>
      <c r="D8" s="2" t="s">
        <v>109</v>
      </c>
      <c r="F8" s="2" t="s">
        <v>101</v>
      </c>
      <c r="H8" s="2" t="s">
        <v>102</v>
      </c>
      <c r="J8" s="2" t="s">
        <v>21</v>
      </c>
      <c r="L8" s="2" t="s">
        <v>109</v>
      </c>
      <c r="N8" s="2" t="s">
        <v>101</v>
      </c>
      <c r="P8" s="2" t="s">
        <v>102</v>
      </c>
      <c r="R8" s="2" t="s">
        <v>21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2"/>
  <sheetViews>
    <sheetView rightToLeft="1" topLeftCell="A4" workbookViewId="0">
      <selection activeCell="H22" sqref="H22"/>
    </sheetView>
  </sheetViews>
  <sheetFormatPr defaultRowHeight="12.75" x14ac:dyDescent="0.2"/>
  <cols>
    <col min="1" max="1" width="5.140625" customWidth="1"/>
    <col min="2" max="2" width="49.425781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21.75" customHeight="1" x14ac:dyDescent="0.2">
      <c r="A2" s="21" t="s">
        <v>78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21.75" customHeight="1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14.45" customHeight="1" x14ac:dyDescent="0.2"/>
    <row r="5" spans="1:10" ht="14.45" customHeight="1" x14ac:dyDescent="0.2">
      <c r="A5" s="1" t="s">
        <v>110</v>
      </c>
      <c r="B5" s="23" t="s">
        <v>111</v>
      </c>
      <c r="C5" s="23"/>
      <c r="D5" s="23"/>
      <c r="E5" s="23"/>
      <c r="F5" s="23"/>
      <c r="G5" s="23"/>
      <c r="H5" s="23"/>
      <c r="I5" s="23"/>
      <c r="J5" s="23"/>
    </row>
    <row r="6" spans="1:10" ht="14.45" customHeight="1" x14ac:dyDescent="0.2">
      <c r="D6" s="24" t="s">
        <v>97</v>
      </c>
      <c r="E6" s="24"/>
      <c r="F6" s="24"/>
      <c r="H6" s="24" t="s">
        <v>98</v>
      </c>
      <c r="I6" s="24"/>
      <c r="J6" s="24"/>
    </row>
    <row r="7" spans="1:10" ht="36.4" customHeight="1" x14ac:dyDescent="0.2">
      <c r="A7" s="24" t="s">
        <v>112</v>
      </c>
      <c r="B7" s="24"/>
      <c r="D7" s="20" t="s">
        <v>113</v>
      </c>
      <c r="E7" s="3"/>
      <c r="F7" s="20" t="s">
        <v>114</v>
      </c>
      <c r="H7" s="20" t="s">
        <v>113</v>
      </c>
      <c r="I7" s="3"/>
      <c r="J7" s="20" t="s">
        <v>114</v>
      </c>
    </row>
    <row r="8" spans="1:10" ht="21.75" customHeight="1" x14ac:dyDescent="0.2">
      <c r="A8" s="26" t="s">
        <v>65</v>
      </c>
      <c r="B8" s="26"/>
      <c r="D8" s="38">
        <v>124355</v>
      </c>
      <c r="E8" s="39"/>
      <c r="F8" s="70">
        <f>D8/سپرده!J9</f>
        <v>8.8285236048368026E-5</v>
      </c>
      <c r="G8" s="39"/>
      <c r="H8" s="38">
        <v>55620465</v>
      </c>
      <c r="I8" s="39"/>
      <c r="J8" s="70">
        <f>H8/سپرده!J9</f>
        <v>3.9487482462667298E-2</v>
      </c>
    </row>
    <row r="9" spans="1:10" ht="21.75" customHeight="1" x14ac:dyDescent="0.2">
      <c r="A9" s="36" t="s">
        <v>115</v>
      </c>
      <c r="B9" s="36"/>
      <c r="D9" s="41">
        <v>0</v>
      </c>
      <c r="E9" s="39"/>
      <c r="F9" s="71">
        <f>D9/سپرده!J10</f>
        <v>0</v>
      </c>
      <c r="G9" s="39"/>
      <c r="H9" s="41">
        <v>8417260270</v>
      </c>
      <c r="I9" s="39"/>
      <c r="J9" s="71">
        <f>H9/سپرده!J10</f>
        <v>0.25135153696846629</v>
      </c>
    </row>
    <row r="10" spans="1:10" ht="21.75" customHeight="1" x14ac:dyDescent="0.2">
      <c r="A10" s="36" t="s">
        <v>66</v>
      </c>
      <c r="B10" s="36"/>
      <c r="D10" s="41">
        <v>809234463</v>
      </c>
      <c r="E10" s="39"/>
      <c r="F10" s="71">
        <f>D10/سپرده!J10</f>
        <v>2.4164908713569039E-2</v>
      </c>
      <c r="G10" s="39"/>
      <c r="H10" s="41">
        <v>9032080971</v>
      </c>
      <c r="I10" s="39"/>
      <c r="J10" s="71">
        <f>H10/سپرده!J10</f>
        <v>0.26971097022814144</v>
      </c>
    </row>
    <row r="11" spans="1:10" ht="21.75" customHeight="1" x14ac:dyDescent="0.2">
      <c r="A11" s="36" t="s">
        <v>67</v>
      </c>
      <c r="B11" s="36"/>
      <c r="D11" s="41">
        <v>295890410</v>
      </c>
      <c r="E11" s="39"/>
      <c r="F11" s="71">
        <f>D11/سپرده!J11</f>
        <v>2.4657534166666668E-2</v>
      </c>
      <c r="G11" s="39"/>
      <c r="H11" s="41">
        <v>2820525477</v>
      </c>
      <c r="I11" s="39"/>
      <c r="J11" s="71">
        <f>H11/سپرده!J11</f>
        <v>0.23504378975000001</v>
      </c>
    </row>
    <row r="12" spans="1:10" ht="21.75" customHeight="1" x14ac:dyDescent="0.2">
      <c r="A12" s="36" t="s">
        <v>68</v>
      </c>
      <c r="B12" s="36"/>
      <c r="D12" s="41">
        <v>1726027396</v>
      </c>
      <c r="E12" s="39"/>
      <c r="F12" s="71">
        <f>D12/سپرده!J12</f>
        <v>2.4657534228571427E-2</v>
      </c>
      <c r="G12" s="39"/>
      <c r="H12" s="41">
        <v>10351605647</v>
      </c>
      <c r="I12" s="39"/>
      <c r="J12" s="71">
        <f>H12/سپرده!J12</f>
        <v>0.14788008067142858</v>
      </c>
    </row>
    <row r="13" spans="1:10" ht="21.75" customHeight="1" x14ac:dyDescent="0.2">
      <c r="A13" s="36" t="s">
        <v>69</v>
      </c>
      <c r="B13" s="36"/>
      <c r="D13" s="41">
        <v>143013697</v>
      </c>
      <c r="E13" s="39"/>
      <c r="F13" s="71">
        <f>D13/سپرده!J13</f>
        <v>2.4657533965517241E-2</v>
      </c>
      <c r="G13" s="39"/>
      <c r="H13" s="41">
        <v>848196255</v>
      </c>
      <c r="I13" s="39"/>
      <c r="J13" s="71">
        <f>H13/سپرده!J13</f>
        <v>0.14624073362068965</v>
      </c>
    </row>
    <row r="14" spans="1:10" ht="21.75" customHeight="1" x14ac:dyDescent="0.2">
      <c r="A14" s="36" t="s">
        <v>70</v>
      </c>
      <c r="B14" s="36"/>
      <c r="D14" s="41">
        <v>46756005</v>
      </c>
      <c r="E14" s="39"/>
      <c r="F14" s="71">
        <f>D14/سپرده!J14</f>
        <v>2.5273516216216218E-2</v>
      </c>
      <c r="G14" s="39"/>
      <c r="H14" s="41">
        <v>335353564</v>
      </c>
      <c r="I14" s="39"/>
      <c r="J14" s="71">
        <f>H14/سپرده!J14</f>
        <v>0.18127219675675676</v>
      </c>
    </row>
    <row r="15" spans="1:10" ht="21.75" customHeight="1" x14ac:dyDescent="0.2">
      <c r="A15" s="36" t="s">
        <v>71</v>
      </c>
      <c r="B15" s="36"/>
      <c r="D15" s="41">
        <v>108493149</v>
      </c>
      <c r="E15" s="39"/>
      <c r="F15" s="71">
        <f>D15/سپرده!J15</f>
        <v>2.4657533863636363E-2</v>
      </c>
      <c r="G15" s="39"/>
      <c r="H15" s="41">
        <v>347118790</v>
      </c>
      <c r="I15" s="39"/>
      <c r="J15" s="71">
        <f>H15/سپرده!J15</f>
        <v>7.8890634090909087E-2</v>
      </c>
    </row>
    <row r="16" spans="1:10" ht="21.75" customHeight="1" x14ac:dyDescent="0.2">
      <c r="A16" s="36" t="s">
        <v>72</v>
      </c>
      <c r="B16" s="36"/>
      <c r="D16" s="41">
        <v>110958904</v>
      </c>
      <c r="E16" s="39"/>
      <c r="F16" s="71">
        <f>D16/سپرده!J16</f>
        <v>2.4657534222222222E-2</v>
      </c>
      <c r="G16" s="39"/>
      <c r="H16" s="41">
        <v>854201647</v>
      </c>
      <c r="I16" s="39"/>
      <c r="J16" s="71">
        <f>H16/سپرده!J16</f>
        <v>0.18982258822222223</v>
      </c>
    </row>
    <row r="17" spans="1:10" ht="21.75" customHeight="1" x14ac:dyDescent="0.2">
      <c r="A17" s="36" t="s">
        <v>73</v>
      </c>
      <c r="B17" s="36"/>
      <c r="D17" s="41">
        <v>47011</v>
      </c>
      <c r="E17" s="39"/>
      <c r="F17" s="71">
        <f>D17/سپرده!J17</f>
        <v>4.0815543367393892E-3</v>
      </c>
      <c r="G17" s="39"/>
      <c r="H17" s="41">
        <v>1398779</v>
      </c>
      <c r="I17" s="39"/>
      <c r="J17" s="71">
        <f>H17/سپرده!J17</f>
        <v>0.12144375770755751</v>
      </c>
    </row>
    <row r="18" spans="1:10" ht="21.75" customHeight="1" x14ac:dyDescent="0.2">
      <c r="A18" s="36" t="s">
        <v>74</v>
      </c>
      <c r="B18" s="36"/>
      <c r="D18" s="41">
        <v>16077151</v>
      </c>
      <c r="E18" s="39"/>
      <c r="F18" s="71">
        <f>D18/سپرده!J18</f>
        <v>1.3561271264529667E-2</v>
      </c>
      <c r="G18" s="39"/>
      <c r="H18" s="41">
        <v>109484599</v>
      </c>
      <c r="I18" s="39"/>
      <c r="J18" s="71">
        <f>H18/سپرده!J18</f>
        <v>9.235158308379722E-2</v>
      </c>
    </row>
    <row r="19" spans="1:10" ht="21.75" customHeight="1" x14ac:dyDescent="0.2">
      <c r="A19" s="36" t="s">
        <v>75</v>
      </c>
      <c r="B19" s="36"/>
      <c r="D19" s="41">
        <v>64109588</v>
      </c>
      <c r="E19" s="39"/>
      <c r="F19" s="71">
        <f>D19/سپرده!J19</f>
        <v>2.4657533846153847E-2</v>
      </c>
      <c r="G19" s="39"/>
      <c r="H19" s="41">
        <v>153792940</v>
      </c>
      <c r="I19" s="39"/>
      <c r="J19" s="71">
        <f>H19/سپرده!J19</f>
        <v>5.9151130769230773E-2</v>
      </c>
    </row>
    <row r="20" spans="1:10" ht="21.75" customHeight="1" x14ac:dyDescent="0.2">
      <c r="A20" s="36" t="s">
        <v>76</v>
      </c>
      <c r="B20" s="36"/>
      <c r="D20" s="41">
        <v>752054793</v>
      </c>
      <c r="E20" s="39"/>
      <c r="F20" s="71">
        <f>D20/سپرده!J22</f>
        <v>4.4357605197253014E-3</v>
      </c>
      <c r="G20" s="39"/>
      <c r="H20" s="41">
        <v>1252054793</v>
      </c>
      <c r="I20" s="39"/>
      <c r="J20" s="71">
        <f>H20/سپرده!J20</f>
        <v>4.1050976819672132E-2</v>
      </c>
    </row>
    <row r="21" spans="1:10" ht="21.75" customHeight="1" x14ac:dyDescent="0.2">
      <c r="A21" s="28" t="s">
        <v>77</v>
      </c>
      <c r="B21" s="28"/>
      <c r="D21" s="43">
        <v>20655726</v>
      </c>
      <c r="E21" s="39"/>
      <c r="F21" s="71">
        <f>D21/سپرده!J21</f>
        <v>1.1475403333333333E-2</v>
      </c>
      <c r="G21" s="39"/>
      <c r="H21" s="43">
        <v>20655726</v>
      </c>
      <c r="I21" s="39"/>
      <c r="J21" s="71">
        <f>H21/سپرده!J21</f>
        <v>1.1475403333333333E-2</v>
      </c>
    </row>
    <row r="22" spans="1:10" ht="21.75" customHeight="1" x14ac:dyDescent="0.2">
      <c r="A22" s="31" t="s">
        <v>21</v>
      </c>
      <c r="B22" s="31"/>
      <c r="D22" s="44">
        <v>4093442648</v>
      </c>
      <c r="E22" s="39"/>
      <c r="F22" s="72">
        <f>SUM(F8:F21)</f>
        <v>0.2310259039129291</v>
      </c>
      <c r="G22" s="39"/>
      <c r="H22" s="44">
        <v>34599349923</v>
      </c>
      <c r="I22" s="39"/>
      <c r="J22" s="72">
        <f>SUM(J8:J21)</f>
        <v>1.8651728644848722</v>
      </c>
    </row>
  </sheetData>
  <mergeCells count="22">
    <mergeCell ref="A22:B22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A9" sqref="A9:B9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1" t="s">
        <v>0</v>
      </c>
      <c r="B1" s="21"/>
      <c r="C1" s="21"/>
      <c r="D1" s="21"/>
      <c r="E1" s="21"/>
      <c r="F1" s="21"/>
    </row>
    <row r="2" spans="1:6" ht="21.75" customHeight="1" x14ac:dyDescent="0.2">
      <c r="A2" s="21" t="s">
        <v>78</v>
      </c>
      <c r="B2" s="21"/>
      <c r="C2" s="21"/>
      <c r="D2" s="21"/>
      <c r="E2" s="21"/>
      <c r="F2" s="21"/>
    </row>
    <row r="3" spans="1:6" ht="21.75" customHeight="1" x14ac:dyDescent="0.2">
      <c r="A3" s="21" t="s">
        <v>2</v>
      </c>
      <c r="B3" s="21"/>
      <c r="C3" s="21"/>
      <c r="D3" s="21"/>
      <c r="E3" s="21"/>
      <c r="F3" s="21"/>
    </row>
    <row r="4" spans="1:6" ht="14.45" customHeight="1" x14ac:dyDescent="0.2"/>
    <row r="5" spans="1:6" ht="29.1" customHeight="1" x14ac:dyDescent="0.2">
      <c r="A5" s="1" t="s">
        <v>116</v>
      </c>
      <c r="B5" s="23" t="s">
        <v>93</v>
      </c>
      <c r="C5" s="23"/>
      <c r="D5" s="23"/>
      <c r="E5" s="23"/>
      <c r="F5" s="23"/>
    </row>
    <row r="6" spans="1:6" ht="14.45" customHeight="1" x14ac:dyDescent="0.2">
      <c r="D6" s="2" t="s">
        <v>97</v>
      </c>
      <c r="F6" s="2" t="s">
        <v>9</v>
      </c>
    </row>
    <row r="7" spans="1:6" ht="14.45" customHeight="1" x14ac:dyDescent="0.2">
      <c r="A7" s="24" t="s">
        <v>93</v>
      </c>
      <c r="B7" s="24"/>
      <c r="D7" s="4" t="s">
        <v>62</v>
      </c>
      <c r="F7" s="4" t="s">
        <v>62</v>
      </c>
    </row>
    <row r="8" spans="1:6" ht="21.75" customHeight="1" x14ac:dyDescent="0.2">
      <c r="A8" s="26" t="s">
        <v>93</v>
      </c>
      <c r="B8" s="26"/>
      <c r="D8" s="6">
        <v>0</v>
      </c>
      <c r="F8" s="6">
        <v>0</v>
      </c>
    </row>
    <row r="9" spans="1:6" ht="21.75" customHeight="1" x14ac:dyDescent="0.2">
      <c r="A9" s="36" t="s">
        <v>117</v>
      </c>
      <c r="B9" s="36"/>
      <c r="D9" s="10">
        <v>0</v>
      </c>
      <c r="F9" s="10">
        <v>0</v>
      </c>
    </row>
    <row r="10" spans="1:6" ht="21.75" customHeight="1" x14ac:dyDescent="0.2">
      <c r="A10" s="28" t="s">
        <v>118</v>
      </c>
      <c r="B10" s="28"/>
      <c r="D10" s="11">
        <v>0</v>
      </c>
      <c r="F10" s="11">
        <v>0</v>
      </c>
    </row>
    <row r="11" spans="1:6" ht="21.75" customHeight="1" x14ac:dyDescent="0.2">
      <c r="A11" s="31" t="s">
        <v>21</v>
      </c>
      <c r="B11" s="31"/>
      <c r="D11" s="14">
        <v>0</v>
      </c>
      <c r="F11" s="14">
        <v>0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ht="21.75" customHeight="1" x14ac:dyDescent="0.2">
      <c r="A2" s="21" t="s">
        <v>78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1.75" customHeight="1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14.45" customHeight="1" x14ac:dyDescent="0.2"/>
    <row r="5" spans="1:19" ht="14.45" customHeight="1" x14ac:dyDescent="0.2">
      <c r="A5" s="23" t="s">
        <v>100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spans="1:19" ht="14.45" customHeight="1" x14ac:dyDescent="0.2">
      <c r="A6" s="24" t="s">
        <v>23</v>
      </c>
      <c r="C6" s="24" t="s">
        <v>119</v>
      </c>
      <c r="D6" s="24"/>
      <c r="E6" s="24"/>
      <c r="F6" s="24"/>
      <c r="G6" s="24"/>
      <c r="I6" s="24" t="s">
        <v>97</v>
      </c>
      <c r="J6" s="24"/>
      <c r="K6" s="24"/>
      <c r="L6" s="24"/>
      <c r="M6" s="24"/>
      <c r="O6" s="24" t="s">
        <v>98</v>
      </c>
      <c r="P6" s="24"/>
      <c r="Q6" s="24"/>
      <c r="R6" s="24"/>
      <c r="S6" s="24"/>
    </row>
    <row r="7" spans="1:19" ht="29.1" customHeight="1" x14ac:dyDescent="0.2">
      <c r="A7" s="24"/>
      <c r="C7" s="20" t="s">
        <v>120</v>
      </c>
      <c r="D7" s="3"/>
      <c r="E7" s="20" t="s">
        <v>121</v>
      </c>
      <c r="F7" s="3"/>
      <c r="G7" s="20" t="s">
        <v>122</v>
      </c>
      <c r="I7" s="20" t="s">
        <v>123</v>
      </c>
      <c r="J7" s="3"/>
      <c r="K7" s="20" t="s">
        <v>124</v>
      </c>
      <c r="L7" s="3"/>
      <c r="M7" s="20" t="s">
        <v>125</v>
      </c>
      <c r="O7" s="20" t="s">
        <v>123</v>
      </c>
      <c r="P7" s="3"/>
      <c r="Q7" s="20" t="s">
        <v>124</v>
      </c>
      <c r="R7" s="3"/>
      <c r="S7" s="20" t="s">
        <v>125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21.75" customHeight="1" x14ac:dyDescent="0.2">
      <c r="A2" s="21" t="s">
        <v>78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21.75" customHeight="1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ht="14.45" customHeight="1" x14ac:dyDescent="0.2"/>
    <row r="5" spans="1:11" ht="14.45" customHeight="1" x14ac:dyDescent="0.2">
      <c r="A5" s="23" t="s">
        <v>105</v>
      </c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1" ht="14.45" customHeight="1" x14ac:dyDescent="0.2">
      <c r="I6" s="2" t="s">
        <v>97</v>
      </c>
      <c r="K6" s="2" t="s">
        <v>98</v>
      </c>
    </row>
    <row r="7" spans="1:11" ht="29.1" customHeight="1" x14ac:dyDescent="0.2">
      <c r="A7" s="2" t="s">
        <v>126</v>
      </c>
      <c r="C7" s="19" t="s">
        <v>127</v>
      </c>
      <c r="E7" s="19" t="s">
        <v>128</v>
      </c>
      <c r="G7" s="19" t="s">
        <v>129</v>
      </c>
      <c r="I7" s="20" t="s">
        <v>130</v>
      </c>
      <c r="K7" s="20" t="s">
        <v>130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ht="21.75" customHeight="1" x14ac:dyDescent="0.2">
      <c r="A2" s="21" t="s">
        <v>78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1.75" customHeight="1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14.45" customHeight="1" x14ac:dyDescent="0.2"/>
    <row r="5" spans="1:19" ht="14.45" customHeight="1" x14ac:dyDescent="0.2">
      <c r="A5" s="23" t="s">
        <v>131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spans="1:19" ht="14.45" customHeight="1" x14ac:dyDescent="0.2">
      <c r="A6" s="24" t="s">
        <v>81</v>
      </c>
      <c r="I6" s="24" t="s">
        <v>97</v>
      </c>
      <c r="J6" s="24"/>
      <c r="K6" s="24"/>
      <c r="L6" s="24"/>
      <c r="M6" s="24"/>
      <c r="O6" s="24" t="s">
        <v>98</v>
      </c>
      <c r="P6" s="24"/>
      <c r="Q6" s="24"/>
      <c r="R6" s="24"/>
      <c r="S6" s="24"/>
    </row>
    <row r="7" spans="1:19" ht="29.1" customHeight="1" x14ac:dyDescent="0.2">
      <c r="A7" s="24"/>
      <c r="C7" s="19" t="s">
        <v>132</v>
      </c>
      <c r="E7" s="19" t="s">
        <v>49</v>
      </c>
      <c r="G7" s="19" t="s">
        <v>133</v>
      </c>
      <c r="I7" s="20" t="s">
        <v>134</v>
      </c>
      <c r="J7" s="3"/>
      <c r="K7" s="20" t="s">
        <v>124</v>
      </c>
      <c r="L7" s="3"/>
      <c r="M7" s="20" t="s">
        <v>135</v>
      </c>
      <c r="O7" s="20" t="s">
        <v>134</v>
      </c>
      <c r="P7" s="3"/>
      <c r="Q7" s="20" t="s">
        <v>124</v>
      </c>
      <c r="R7" s="3"/>
      <c r="S7" s="20" t="s">
        <v>135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2"/>
  <sheetViews>
    <sheetView rightToLeft="1" workbookViewId="0">
      <selection activeCell="M22" sqref="M22"/>
    </sheetView>
  </sheetViews>
  <sheetFormatPr defaultRowHeight="12.75" x14ac:dyDescent="0.2"/>
  <cols>
    <col min="1" max="1" width="54" bestFit="1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5" bestFit="1" customWidth="1"/>
    <col min="10" max="10" width="1.28515625" customWidth="1"/>
    <col min="11" max="11" width="11" bestFit="1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21.75" customHeight="1" x14ac:dyDescent="0.2">
      <c r="A2" s="21" t="s">
        <v>78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21.75" customHeight="1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ht="14.45" customHeight="1" x14ac:dyDescent="0.2"/>
    <row r="5" spans="1:13" ht="34.5" customHeight="1" x14ac:dyDescent="0.2">
      <c r="A5" s="23" t="s">
        <v>136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 ht="14.45" customHeight="1" x14ac:dyDescent="0.2">
      <c r="A6" s="24" t="s">
        <v>81</v>
      </c>
      <c r="C6" s="24" t="s">
        <v>97</v>
      </c>
      <c r="D6" s="24"/>
      <c r="E6" s="24"/>
      <c r="F6" s="24"/>
      <c r="G6" s="24"/>
      <c r="I6" s="24" t="s">
        <v>98</v>
      </c>
      <c r="J6" s="24"/>
      <c r="K6" s="24"/>
      <c r="L6" s="24"/>
      <c r="M6" s="24"/>
    </row>
    <row r="7" spans="1:13" ht="29.1" customHeight="1" x14ac:dyDescent="0.2">
      <c r="A7" s="24"/>
      <c r="C7" s="20" t="s">
        <v>134</v>
      </c>
      <c r="D7" s="3"/>
      <c r="E7" s="20" t="s">
        <v>124</v>
      </c>
      <c r="F7" s="3"/>
      <c r="G7" s="20" t="s">
        <v>135</v>
      </c>
      <c r="I7" s="20" t="s">
        <v>134</v>
      </c>
      <c r="J7" s="3"/>
      <c r="K7" s="20" t="s">
        <v>124</v>
      </c>
      <c r="L7" s="3"/>
      <c r="M7" s="20" t="s">
        <v>135</v>
      </c>
    </row>
    <row r="8" spans="1:13" ht="21.75" customHeight="1" x14ac:dyDescent="0.2">
      <c r="A8" s="51" t="s">
        <v>65</v>
      </c>
      <c r="C8" s="38">
        <v>124355</v>
      </c>
      <c r="D8" s="39"/>
      <c r="E8" s="38">
        <v>0</v>
      </c>
      <c r="F8" s="39"/>
      <c r="G8" s="38">
        <v>124355</v>
      </c>
      <c r="H8" s="39"/>
      <c r="I8" s="38">
        <v>55620465</v>
      </c>
      <c r="J8" s="39"/>
      <c r="K8" s="38">
        <v>0</v>
      </c>
      <c r="L8" s="39"/>
      <c r="M8" s="38">
        <v>55620465</v>
      </c>
    </row>
    <row r="9" spans="1:13" ht="21.75" customHeight="1" x14ac:dyDescent="0.2">
      <c r="A9" s="52" t="s">
        <v>115</v>
      </c>
      <c r="C9" s="41">
        <v>0</v>
      </c>
      <c r="D9" s="39"/>
      <c r="E9" s="41">
        <v>0</v>
      </c>
      <c r="F9" s="39"/>
      <c r="G9" s="41">
        <v>0</v>
      </c>
      <c r="H9" s="39"/>
      <c r="I9" s="41">
        <v>8417260270</v>
      </c>
      <c r="J9" s="39"/>
      <c r="K9" s="41">
        <v>0</v>
      </c>
      <c r="L9" s="39"/>
      <c r="M9" s="41">
        <v>8417260270</v>
      </c>
    </row>
    <row r="10" spans="1:13" ht="21.75" customHeight="1" x14ac:dyDescent="0.2">
      <c r="A10" s="52" t="s">
        <v>66</v>
      </c>
      <c r="C10" s="41">
        <v>809234463</v>
      </c>
      <c r="D10" s="39"/>
      <c r="E10" s="41">
        <v>-160729</v>
      </c>
      <c r="F10" s="39"/>
      <c r="G10" s="41">
        <v>809395192</v>
      </c>
      <c r="H10" s="39"/>
      <c r="I10" s="41">
        <v>9032080971</v>
      </c>
      <c r="J10" s="39"/>
      <c r="K10" s="41">
        <v>4191599</v>
      </c>
      <c r="L10" s="39"/>
      <c r="M10" s="41">
        <v>9027889372</v>
      </c>
    </row>
    <row r="11" spans="1:13" ht="21.75" customHeight="1" x14ac:dyDescent="0.2">
      <c r="A11" s="52" t="s">
        <v>67</v>
      </c>
      <c r="C11" s="41">
        <v>295890410</v>
      </c>
      <c r="D11" s="39"/>
      <c r="E11" s="41">
        <v>0</v>
      </c>
      <c r="F11" s="39"/>
      <c r="G11" s="41">
        <v>295890410</v>
      </c>
      <c r="H11" s="39"/>
      <c r="I11" s="41">
        <v>2820525477</v>
      </c>
      <c r="J11" s="39"/>
      <c r="K11" s="41">
        <v>1659191</v>
      </c>
      <c r="L11" s="39"/>
      <c r="M11" s="41">
        <v>2818866286</v>
      </c>
    </row>
    <row r="12" spans="1:13" ht="21.75" customHeight="1" x14ac:dyDescent="0.2">
      <c r="A12" s="52" t="s">
        <v>68</v>
      </c>
      <c r="C12" s="41">
        <v>1726027396</v>
      </c>
      <c r="D12" s="39"/>
      <c r="E12" s="41">
        <v>0</v>
      </c>
      <c r="F12" s="39"/>
      <c r="G12" s="41">
        <v>1726027396</v>
      </c>
      <c r="H12" s="39"/>
      <c r="I12" s="41">
        <v>10351605647</v>
      </c>
      <c r="J12" s="39"/>
      <c r="K12" s="41">
        <v>1362764</v>
      </c>
      <c r="L12" s="39"/>
      <c r="M12" s="41">
        <v>10350242883</v>
      </c>
    </row>
    <row r="13" spans="1:13" ht="21.75" customHeight="1" x14ac:dyDescent="0.2">
      <c r="A13" s="52" t="s">
        <v>69</v>
      </c>
      <c r="C13" s="41">
        <v>143013697</v>
      </c>
      <c r="D13" s="39"/>
      <c r="E13" s="41">
        <v>0</v>
      </c>
      <c r="F13" s="39"/>
      <c r="G13" s="41">
        <v>143013697</v>
      </c>
      <c r="H13" s="39"/>
      <c r="I13" s="41">
        <v>848196255</v>
      </c>
      <c r="J13" s="39"/>
      <c r="K13" s="41">
        <v>314867</v>
      </c>
      <c r="L13" s="39"/>
      <c r="M13" s="41">
        <v>847881388</v>
      </c>
    </row>
    <row r="14" spans="1:13" ht="21.75" customHeight="1" x14ac:dyDescent="0.2">
      <c r="A14" s="52" t="s">
        <v>70</v>
      </c>
      <c r="C14" s="41">
        <v>46756005</v>
      </c>
      <c r="D14" s="39"/>
      <c r="E14" s="41">
        <v>2796</v>
      </c>
      <c r="F14" s="39"/>
      <c r="G14" s="41">
        <v>46753209</v>
      </c>
      <c r="H14" s="39"/>
      <c r="I14" s="41">
        <v>335353564</v>
      </c>
      <c r="J14" s="39"/>
      <c r="K14" s="41">
        <v>100432</v>
      </c>
      <c r="L14" s="39"/>
      <c r="M14" s="41">
        <v>335253132</v>
      </c>
    </row>
    <row r="15" spans="1:13" ht="21.75" customHeight="1" x14ac:dyDescent="0.2">
      <c r="A15" s="52" t="s">
        <v>71</v>
      </c>
      <c r="C15" s="41">
        <v>108493149</v>
      </c>
      <c r="D15" s="39"/>
      <c r="E15" s="41">
        <v>0</v>
      </c>
      <c r="F15" s="39"/>
      <c r="G15" s="41">
        <v>108493149</v>
      </c>
      <c r="H15" s="39"/>
      <c r="I15" s="41">
        <v>347118790</v>
      </c>
      <c r="J15" s="39"/>
      <c r="K15" s="41">
        <v>417479</v>
      </c>
      <c r="L15" s="39"/>
      <c r="M15" s="41">
        <v>346701311</v>
      </c>
    </row>
    <row r="16" spans="1:13" ht="21.75" customHeight="1" x14ac:dyDescent="0.2">
      <c r="A16" s="52" t="s">
        <v>72</v>
      </c>
      <c r="C16" s="41">
        <v>110958904</v>
      </c>
      <c r="D16" s="39"/>
      <c r="E16" s="41">
        <v>0</v>
      </c>
      <c r="F16" s="39"/>
      <c r="G16" s="41">
        <v>110958904</v>
      </c>
      <c r="H16" s="39"/>
      <c r="I16" s="41">
        <v>854201647</v>
      </c>
      <c r="J16" s="39"/>
      <c r="K16" s="41">
        <v>646689</v>
      </c>
      <c r="L16" s="39"/>
      <c r="M16" s="41">
        <v>853554958</v>
      </c>
    </row>
    <row r="17" spans="1:13" ht="21.75" customHeight="1" x14ac:dyDescent="0.2">
      <c r="A17" s="52" t="s">
        <v>73</v>
      </c>
      <c r="C17" s="41">
        <v>47011</v>
      </c>
      <c r="D17" s="39"/>
      <c r="E17" s="41">
        <v>0</v>
      </c>
      <c r="F17" s="39"/>
      <c r="G17" s="41">
        <v>47011</v>
      </c>
      <c r="H17" s="39"/>
      <c r="I17" s="41">
        <v>1398779</v>
      </c>
      <c r="J17" s="39"/>
      <c r="K17" s="41">
        <v>0</v>
      </c>
      <c r="L17" s="39"/>
      <c r="M17" s="41">
        <v>1398779</v>
      </c>
    </row>
    <row r="18" spans="1:13" ht="21.75" customHeight="1" x14ac:dyDescent="0.2">
      <c r="A18" s="52" t="s">
        <v>74</v>
      </c>
      <c r="C18" s="41">
        <v>16077151</v>
      </c>
      <c r="D18" s="39"/>
      <c r="E18" s="41">
        <v>0</v>
      </c>
      <c r="F18" s="39"/>
      <c r="G18" s="41">
        <v>16077151</v>
      </c>
      <c r="H18" s="39"/>
      <c r="I18" s="41">
        <v>109484599</v>
      </c>
      <c r="J18" s="39"/>
      <c r="K18" s="41">
        <v>0</v>
      </c>
      <c r="L18" s="39"/>
      <c r="M18" s="41">
        <v>109484599</v>
      </c>
    </row>
    <row r="19" spans="1:13" ht="21.75" customHeight="1" x14ac:dyDescent="0.2">
      <c r="A19" s="52" t="s">
        <v>75</v>
      </c>
      <c r="C19" s="41">
        <v>64109588</v>
      </c>
      <c r="D19" s="39"/>
      <c r="E19" s="41">
        <v>0</v>
      </c>
      <c r="F19" s="39"/>
      <c r="G19" s="41">
        <v>64109588</v>
      </c>
      <c r="H19" s="39"/>
      <c r="I19" s="41">
        <v>153792940</v>
      </c>
      <c r="J19" s="39"/>
      <c r="K19" s="41">
        <v>371832</v>
      </c>
      <c r="L19" s="39"/>
      <c r="M19" s="41">
        <v>153421108</v>
      </c>
    </row>
    <row r="20" spans="1:13" ht="21.75" customHeight="1" x14ac:dyDescent="0.2">
      <c r="A20" s="52" t="s">
        <v>76</v>
      </c>
      <c r="C20" s="41">
        <v>752054793</v>
      </c>
      <c r="D20" s="39"/>
      <c r="E20" s="41">
        <v>0</v>
      </c>
      <c r="F20" s="39"/>
      <c r="G20" s="41">
        <v>752054793</v>
      </c>
      <c r="H20" s="39"/>
      <c r="I20" s="41">
        <v>1252054793</v>
      </c>
      <c r="J20" s="39"/>
      <c r="K20" s="41">
        <v>4065041</v>
      </c>
      <c r="L20" s="39"/>
      <c r="M20" s="41">
        <v>1247989752</v>
      </c>
    </row>
    <row r="21" spans="1:13" ht="21.75" customHeight="1" x14ac:dyDescent="0.2">
      <c r="A21" s="53" t="s">
        <v>77</v>
      </c>
      <c r="C21" s="43">
        <v>20655726</v>
      </c>
      <c r="D21" s="39"/>
      <c r="E21" s="43">
        <v>267388</v>
      </c>
      <c r="F21" s="39"/>
      <c r="G21" s="43">
        <v>20388338</v>
      </c>
      <c r="H21" s="39"/>
      <c r="I21" s="43">
        <v>20655726</v>
      </c>
      <c r="J21" s="39"/>
      <c r="K21" s="43">
        <v>267388</v>
      </c>
      <c r="L21" s="39"/>
      <c r="M21" s="43">
        <v>20388338</v>
      </c>
    </row>
    <row r="22" spans="1:13" ht="21.75" customHeight="1" x14ac:dyDescent="0.2">
      <c r="A22" s="13" t="s">
        <v>21</v>
      </c>
      <c r="C22" s="44">
        <v>4093442648</v>
      </c>
      <c r="D22" s="39"/>
      <c r="E22" s="44">
        <v>109455</v>
      </c>
      <c r="F22" s="39"/>
      <c r="G22" s="44">
        <v>4093333193</v>
      </c>
      <c r="H22" s="39"/>
      <c r="I22" s="44">
        <v>34599349923</v>
      </c>
      <c r="J22" s="39"/>
      <c r="K22" s="44">
        <v>13397282</v>
      </c>
      <c r="L22" s="39"/>
      <c r="M22" s="44">
        <v>34585952641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7"/>
  <sheetViews>
    <sheetView rightToLeft="1" workbookViewId="0">
      <selection sqref="A1:Q1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4.28515625" customWidth="1"/>
    <col min="6" max="6" width="1.28515625" customWidth="1"/>
    <col min="7" max="7" width="10.42578125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4.28515625" customWidth="1"/>
    <col min="14" max="14" width="1.28515625" customWidth="1"/>
    <col min="15" max="15" width="10.42578125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8" ht="21.75" customHeight="1" x14ac:dyDescent="0.2">
      <c r="A2" s="21" t="s">
        <v>78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 ht="21.75" customHeight="1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18" ht="14.45" customHeight="1" x14ac:dyDescent="0.2"/>
    <row r="5" spans="1:18" ht="14.45" customHeight="1" x14ac:dyDescent="0.2">
      <c r="A5" s="23" t="s">
        <v>137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spans="1:18" ht="14.45" customHeight="1" x14ac:dyDescent="0.2">
      <c r="A6" s="24" t="s">
        <v>81</v>
      </c>
      <c r="C6" s="24" t="s">
        <v>97</v>
      </c>
      <c r="D6" s="24"/>
      <c r="E6" s="24"/>
      <c r="F6" s="24"/>
      <c r="G6" s="24"/>
      <c r="H6" s="24"/>
      <c r="I6" s="24"/>
      <c r="K6" s="24" t="s">
        <v>98</v>
      </c>
      <c r="L6" s="24"/>
      <c r="M6" s="24"/>
      <c r="N6" s="24"/>
      <c r="O6" s="24"/>
      <c r="P6" s="24"/>
      <c r="Q6" s="24"/>
      <c r="R6" s="24"/>
    </row>
    <row r="7" spans="1:18" ht="54" customHeight="1" x14ac:dyDescent="0.2">
      <c r="A7" s="24"/>
      <c r="C7" s="20" t="s">
        <v>13</v>
      </c>
      <c r="D7" s="3"/>
      <c r="E7" s="20" t="s">
        <v>138</v>
      </c>
      <c r="F7" s="3"/>
      <c r="G7" s="20" t="s">
        <v>139</v>
      </c>
      <c r="H7" s="3"/>
      <c r="I7" s="20" t="s">
        <v>140</v>
      </c>
      <c r="K7" s="20" t="s">
        <v>13</v>
      </c>
      <c r="L7" s="3"/>
      <c r="M7" s="20" t="s">
        <v>138</v>
      </c>
      <c r="N7" s="3"/>
      <c r="O7" s="20" t="s">
        <v>139</v>
      </c>
      <c r="P7" s="3"/>
      <c r="Q7" s="37" t="s">
        <v>140</v>
      </c>
      <c r="R7" s="37"/>
    </row>
  </sheetData>
  <mergeCells count="8"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</row>
    <row r="2" spans="1:25" ht="21.75" customHeight="1" x14ac:dyDescent="0.2">
      <c r="A2" s="21" t="s">
        <v>78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25" ht="21.75" customHeight="1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5" ht="7.35" customHeight="1" x14ac:dyDescent="0.2"/>
    <row r="5" spans="1:25" ht="14.45" customHeight="1" x14ac:dyDescent="0.2">
      <c r="A5" s="23" t="s">
        <v>141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</row>
    <row r="6" spans="1:25" ht="7.35" customHeight="1" x14ac:dyDescent="0.2"/>
    <row r="7" spans="1:25" ht="14.45" customHeight="1" x14ac:dyDescent="0.2">
      <c r="E7" s="24" t="s">
        <v>97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Y7" s="2" t="s">
        <v>98</v>
      </c>
    </row>
    <row r="8" spans="1:25" ht="59.25" customHeight="1" x14ac:dyDescent="0.2">
      <c r="A8" s="2" t="s">
        <v>142</v>
      </c>
      <c r="C8" s="2" t="s">
        <v>143</v>
      </c>
      <c r="E8" s="20" t="s">
        <v>26</v>
      </c>
      <c r="F8" s="3"/>
      <c r="G8" s="20" t="s">
        <v>13</v>
      </c>
      <c r="H8" s="3"/>
      <c r="I8" s="20" t="s">
        <v>25</v>
      </c>
      <c r="J8" s="3"/>
      <c r="K8" s="20" t="s">
        <v>144</v>
      </c>
      <c r="L8" s="3"/>
      <c r="M8" s="20" t="s">
        <v>145</v>
      </c>
      <c r="N8" s="3"/>
      <c r="O8" s="20" t="s">
        <v>146</v>
      </c>
      <c r="P8" s="3"/>
      <c r="Q8" s="20" t="s">
        <v>147</v>
      </c>
      <c r="R8" s="3"/>
      <c r="S8" s="20" t="s">
        <v>148</v>
      </c>
      <c r="T8" s="3"/>
      <c r="U8" s="20" t="s">
        <v>149</v>
      </c>
      <c r="V8" s="3"/>
      <c r="W8" s="20" t="s">
        <v>150</v>
      </c>
      <c r="Y8" s="20" t="s">
        <v>150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1"/>
  <sheetViews>
    <sheetView rightToLeft="1" workbookViewId="0">
      <selection activeCell="Z11" sqref="Z11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5.5703125" customWidth="1"/>
    <col min="9" max="9" width="1.28515625" customWidth="1"/>
    <col min="10" max="10" width="15.5703125" customWidth="1"/>
    <col min="11" max="11" width="1.28515625" customWidth="1"/>
    <col min="12" max="12" width="14.28515625" customWidth="1"/>
    <col min="13" max="13" width="1.28515625" customWidth="1"/>
    <col min="14" max="14" width="15" bestFit="1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5" bestFit="1" customWidth="1"/>
    <col min="25" max="25" width="1.28515625" customWidth="1"/>
    <col min="26" max="26" width="16.85546875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8" ht="21.75" customHeight="1" x14ac:dyDescent="0.2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</row>
    <row r="3" spans="1:28" ht="21.75" customHeight="1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</row>
    <row r="4" spans="1:28" ht="14.45" customHeight="1" x14ac:dyDescent="0.2">
      <c r="A4" s="1" t="s">
        <v>3</v>
      </c>
      <c r="B4" s="23" t="s">
        <v>4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spans="1:28" ht="14.45" customHeight="1" x14ac:dyDescent="0.2">
      <c r="A5" s="23" t="s">
        <v>5</v>
      </c>
      <c r="B5" s="23"/>
      <c r="C5" s="23" t="s">
        <v>6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</row>
    <row r="6" spans="1:28" ht="14.45" customHeight="1" x14ac:dyDescent="0.2">
      <c r="F6" s="24" t="s">
        <v>7</v>
      </c>
      <c r="G6" s="24"/>
      <c r="H6" s="24"/>
      <c r="I6" s="24"/>
      <c r="J6" s="24"/>
      <c r="L6" s="24" t="s">
        <v>8</v>
      </c>
      <c r="M6" s="24"/>
      <c r="N6" s="24"/>
      <c r="O6" s="24"/>
      <c r="P6" s="24"/>
      <c r="Q6" s="24"/>
      <c r="R6" s="24"/>
      <c r="T6" s="24" t="s">
        <v>9</v>
      </c>
      <c r="U6" s="24"/>
      <c r="V6" s="24"/>
      <c r="W6" s="24"/>
      <c r="X6" s="24"/>
      <c r="Y6" s="24"/>
      <c r="Z6" s="24"/>
      <c r="AA6" s="24"/>
      <c r="AB6" s="24"/>
    </row>
    <row r="7" spans="1:28" ht="14.45" customHeight="1" x14ac:dyDescent="0.2">
      <c r="F7" s="3"/>
      <c r="G7" s="3"/>
      <c r="H7" s="3"/>
      <c r="I7" s="3"/>
      <c r="J7" s="3"/>
      <c r="L7" s="25" t="s">
        <v>10</v>
      </c>
      <c r="M7" s="25"/>
      <c r="N7" s="25"/>
      <c r="O7" s="3"/>
      <c r="P7" s="25" t="s">
        <v>11</v>
      </c>
      <c r="Q7" s="25"/>
      <c r="R7" s="25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24" t="s">
        <v>12</v>
      </c>
      <c r="B8" s="24"/>
      <c r="C8" s="24"/>
      <c r="E8" s="24" t="s">
        <v>13</v>
      </c>
      <c r="F8" s="24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26" t="s">
        <v>19</v>
      </c>
      <c r="B9" s="26"/>
      <c r="C9" s="26"/>
      <c r="E9" s="27">
        <v>6639587</v>
      </c>
      <c r="F9" s="27"/>
      <c r="H9" s="6">
        <v>17324096970</v>
      </c>
      <c r="J9" s="6">
        <v>16732312184.805401</v>
      </c>
      <c r="L9" s="6">
        <v>420000</v>
      </c>
      <c r="N9" s="6">
        <v>1058134961</v>
      </c>
      <c r="P9" s="6">
        <v>0</v>
      </c>
      <c r="R9" s="6">
        <v>0</v>
      </c>
      <c r="T9" s="6">
        <v>7059587</v>
      </c>
      <c r="V9" s="6">
        <v>2675</v>
      </c>
      <c r="X9" s="6">
        <v>18382231931</v>
      </c>
      <c r="Z9" s="6">
        <v>18870043084.629002</v>
      </c>
      <c r="AB9" s="7">
        <v>7.71</v>
      </c>
    </row>
    <row r="10" spans="1:28" ht="21.75" customHeight="1" x14ac:dyDescent="0.2">
      <c r="A10" s="28" t="s">
        <v>20</v>
      </c>
      <c r="B10" s="28"/>
      <c r="C10" s="28"/>
      <c r="D10" s="9"/>
      <c r="E10" s="29">
        <v>7948819</v>
      </c>
      <c r="F10" s="30"/>
      <c r="H10" s="11">
        <v>28282379387</v>
      </c>
      <c r="J10" s="11">
        <v>28087322041.226601</v>
      </c>
      <c r="L10" s="11">
        <v>3626000</v>
      </c>
      <c r="N10" s="11">
        <v>11573102099</v>
      </c>
      <c r="P10" s="11">
        <v>0</v>
      </c>
      <c r="R10" s="11">
        <v>0</v>
      </c>
      <c r="T10" s="11">
        <v>11574819</v>
      </c>
      <c r="V10" s="11">
        <v>3087</v>
      </c>
      <c r="X10" s="11">
        <v>39855481486</v>
      </c>
      <c r="Z10" s="11">
        <v>35595686681.238602</v>
      </c>
      <c r="AB10" s="12">
        <v>14.54</v>
      </c>
    </row>
    <row r="11" spans="1:28" ht="21.75" customHeight="1" x14ac:dyDescent="0.2">
      <c r="A11" s="31" t="s">
        <v>21</v>
      </c>
      <c r="B11" s="31"/>
      <c r="C11" s="31"/>
      <c r="D11" s="31"/>
      <c r="F11" s="14">
        <v>14588406</v>
      </c>
      <c r="H11" s="14">
        <v>45606476357</v>
      </c>
      <c r="J11" s="14">
        <v>44819634226.031998</v>
      </c>
      <c r="L11" s="14">
        <v>4046000</v>
      </c>
      <c r="N11" s="14">
        <v>12631237060</v>
      </c>
      <c r="P11" s="14">
        <v>0</v>
      </c>
      <c r="R11" s="14">
        <v>0</v>
      </c>
      <c r="T11" s="14">
        <v>18634406</v>
      </c>
      <c r="V11" s="14"/>
      <c r="X11" s="14">
        <v>58237713417</v>
      </c>
      <c r="Z11" s="14">
        <v>54465729765.867599</v>
      </c>
      <c r="AB11" s="15">
        <v>22.25</v>
      </c>
    </row>
  </sheetData>
  <mergeCells count="18">
    <mergeCell ref="A11:D11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12"/>
  <sheetViews>
    <sheetView rightToLeft="1" workbookViewId="0">
      <selection activeCell="T16" sqref="T16:T17"/>
    </sheetView>
  </sheetViews>
  <sheetFormatPr defaultRowHeight="12.75" x14ac:dyDescent="0.2"/>
  <cols>
    <col min="1" max="1" width="23.5703125" bestFit="1" customWidth="1"/>
    <col min="2" max="2" width="1.28515625" customWidth="1"/>
    <col min="3" max="3" width="11.7109375" bestFit="1" customWidth="1"/>
    <col min="4" max="4" width="1.28515625" customWidth="1"/>
    <col min="5" max="5" width="16.140625" bestFit="1" customWidth="1"/>
    <col min="6" max="6" width="1.28515625" customWidth="1"/>
    <col min="7" max="7" width="15.7109375" bestFit="1" customWidth="1"/>
    <col min="8" max="8" width="1.28515625" customWidth="1"/>
    <col min="9" max="9" width="26.42578125" bestFit="1" customWidth="1"/>
    <col min="10" max="10" width="1.28515625" customWidth="1"/>
    <col min="11" max="11" width="11.7109375" bestFit="1" customWidth="1"/>
    <col min="12" max="12" width="1.28515625" customWidth="1"/>
    <col min="13" max="13" width="16.140625" bestFit="1" customWidth="1"/>
    <col min="14" max="14" width="1.28515625" customWidth="1"/>
    <col min="15" max="15" width="15.7109375" bestFit="1" customWidth="1"/>
    <col min="16" max="16" width="1.28515625" customWidth="1"/>
    <col min="17" max="17" width="15.28515625" bestFit="1" customWidth="1"/>
    <col min="18" max="18" width="0.28515625" customWidth="1"/>
  </cols>
  <sheetData>
    <row r="1" spans="1:17" ht="29.1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ht="21.75" customHeight="1" x14ac:dyDescent="0.2">
      <c r="A2" s="21" t="s">
        <v>78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1.75" customHeight="1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14.45" customHeight="1" x14ac:dyDescent="0.2"/>
    <row r="5" spans="1:17" ht="37.5" customHeight="1" x14ac:dyDescent="0.2">
      <c r="A5" s="23" t="s">
        <v>151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</row>
    <row r="6" spans="1:17" ht="14.45" customHeight="1" x14ac:dyDescent="0.2">
      <c r="A6" s="24" t="s">
        <v>81</v>
      </c>
      <c r="C6" s="24" t="s">
        <v>97</v>
      </c>
      <c r="D6" s="24"/>
      <c r="E6" s="24"/>
      <c r="F6" s="24"/>
      <c r="G6" s="24"/>
      <c r="H6" s="24"/>
      <c r="I6" s="24"/>
      <c r="K6" s="24" t="s">
        <v>98</v>
      </c>
      <c r="L6" s="24"/>
      <c r="M6" s="24"/>
      <c r="N6" s="24"/>
      <c r="O6" s="24"/>
      <c r="P6" s="24"/>
      <c r="Q6" s="24"/>
    </row>
    <row r="7" spans="1:17" ht="52.5" customHeight="1" x14ac:dyDescent="0.2">
      <c r="A7" s="24"/>
      <c r="C7" s="20" t="s">
        <v>13</v>
      </c>
      <c r="D7" s="3"/>
      <c r="E7" s="20" t="s">
        <v>15</v>
      </c>
      <c r="F7" s="3"/>
      <c r="G7" s="20" t="s">
        <v>139</v>
      </c>
      <c r="H7" s="3"/>
      <c r="I7" s="20" t="s">
        <v>152</v>
      </c>
      <c r="K7" s="20" t="s">
        <v>13</v>
      </c>
      <c r="L7" s="3"/>
      <c r="M7" s="20" t="s">
        <v>15</v>
      </c>
      <c r="N7" s="3"/>
      <c r="O7" s="20" t="s">
        <v>139</v>
      </c>
      <c r="P7" s="3"/>
      <c r="Q7" s="20" t="s">
        <v>152</v>
      </c>
    </row>
    <row r="8" spans="1:17" ht="21.75" customHeight="1" x14ac:dyDescent="0.2">
      <c r="A8" s="5" t="s">
        <v>19</v>
      </c>
      <c r="C8" s="61">
        <v>7059587</v>
      </c>
      <c r="D8" s="62"/>
      <c r="E8" s="61">
        <v>18870043084</v>
      </c>
      <c r="F8" s="62"/>
      <c r="G8" s="61">
        <v>17790447145</v>
      </c>
      <c r="H8" s="62"/>
      <c r="I8" s="61">
        <v>1079595939</v>
      </c>
      <c r="J8" s="62"/>
      <c r="K8" s="61">
        <v>7059587</v>
      </c>
      <c r="L8" s="62"/>
      <c r="M8" s="61">
        <v>18870043084</v>
      </c>
      <c r="N8" s="62"/>
      <c r="O8" s="61">
        <v>18382231931</v>
      </c>
      <c r="P8" s="62"/>
      <c r="Q8" s="74">
        <v>487811153</v>
      </c>
    </row>
    <row r="9" spans="1:17" ht="21.75" customHeight="1" x14ac:dyDescent="0.2">
      <c r="A9" s="18" t="s">
        <v>41</v>
      </c>
      <c r="C9" s="73">
        <v>488014</v>
      </c>
      <c r="D9" s="62"/>
      <c r="E9" s="73">
        <v>15910176794</v>
      </c>
      <c r="F9" s="62"/>
      <c r="G9" s="73">
        <v>15528133478</v>
      </c>
      <c r="H9" s="62"/>
      <c r="I9" s="73">
        <v>382043316</v>
      </c>
      <c r="J9" s="62"/>
      <c r="K9" s="73">
        <v>488014</v>
      </c>
      <c r="L9" s="62"/>
      <c r="M9" s="73">
        <v>15910176794</v>
      </c>
      <c r="N9" s="62"/>
      <c r="O9" s="73">
        <v>14999970196</v>
      </c>
      <c r="P9" s="62"/>
      <c r="Q9" s="75">
        <v>910206598</v>
      </c>
    </row>
    <row r="10" spans="1:17" ht="21.75" customHeight="1" x14ac:dyDescent="0.2">
      <c r="A10" s="8" t="s">
        <v>20</v>
      </c>
      <c r="C10" s="63">
        <v>11574819</v>
      </c>
      <c r="D10" s="62"/>
      <c r="E10" s="63">
        <v>35595686681</v>
      </c>
      <c r="F10" s="62"/>
      <c r="G10" s="63">
        <v>39660424140</v>
      </c>
      <c r="H10" s="62"/>
      <c r="I10" s="63">
        <v>-4064737458</v>
      </c>
      <c r="J10" s="62"/>
      <c r="K10" s="63">
        <v>11574819</v>
      </c>
      <c r="L10" s="62"/>
      <c r="M10" s="63">
        <v>35595686681</v>
      </c>
      <c r="N10" s="62"/>
      <c r="O10" s="63">
        <v>39855481486</v>
      </c>
      <c r="P10" s="62"/>
      <c r="Q10" s="76">
        <v>-4259794804</v>
      </c>
    </row>
    <row r="11" spans="1:17" ht="21.75" customHeight="1" thickBot="1" x14ac:dyDescent="0.25">
      <c r="A11" s="13" t="s">
        <v>21</v>
      </c>
      <c r="C11" s="64">
        <v>19122420</v>
      </c>
      <c r="D11" s="62"/>
      <c r="E11" s="64">
        <v>70375906559</v>
      </c>
      <c r="F11" s="62"/>
      <c r="G11" s="64">
        <v>72979004763</v>
      </c>
      <c r="H11" s="62"/>
      <c r="I11" s="64">
        <v>-2603098203</v>
      </c>
      <c r="J11" s="62"/>
      <c r="K11" s="64">
        <v>19122420</v>
      </c>
      <c r="L11" s="62"/>
      <c r="M11" s="64">
        <v>70375906559</v>
      </c>
      <c r="N11" s="62"/>
      <c r="O11" s="64">
        <v>73237683613</v>
      </c>
      <c r="P11" s="62"/>
      <c r="Q11" s="64">
        <v>-2861777053</v>
      </c>
    </row>
    <row r="12" spans="1:17" ht="13.5" thickTop="1" x14ac:dyDescent="0.2"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6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</row>
    <row r="2" spans="1:49" ht="21.75" customHeight="1" x14ac:dyDescent="0.2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</row>
    <row r="3" spans="1:49" ht="21.75" customHeight="1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</row>
    <row r="4" spans="1:49" ht="14.45" customHeight="1" x14ac:dyDescent="0.2"/>
    <row r="5" spans="1:49" ht="14.45" customHeight="1" x14ac:dyDescent="0.2">
      <c r="A5" s="23" t="s">
        <v>22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</row>
    <row r="6" spans="1:49" ht="14.45" customHeight="1" x14ac:dyDescent="0.2">
      <c r="I6" s="24" t="s">
        <v>7</v>
      </c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C6" s="24" t="s">
        <v>9</v>
      </c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24" t="s">
        <v>23</v>
      </c>
      <c r="B8" s="24"/>
      <c r="C8" s="24"/>
      <c r="D8" s="24"/>
      <c r="E8" s="24"/>
      <c r="F8" s="24"/>
      <c r="G8" s="24"/>
      <c r="I8" s="24" t="s">
        <v>24</v>
      </c>
      <c r="J8" s="24"/>
      <c r="K8" s="24"/>
      <c r="M8" s="24" t="s">
        <v>25</v>
      </c>
      <c r="N8" s="24"/>
      <c r="O8" s="24"/>
      <c r="Q8" s="24" t="s">
        <v>26</v>
      </c>
      <c r="R8" s="24"/>
      <c r="S8" s="24"/>
      <c r="T8" s="24"/>
      <c r="U8" s="24"/>
      <c r="W8" s="24" t="s">
        <v>27</v>
      </c>
      <c r="X8" s="24"/>
      <c r="Y8" s="24"/>
      <c r="Z8" s="24"/>
      <c r="AA8" s="24"/>
      <c r="AC8" s="24" t="s">
        <v>24</v>
      </c>
      <c r="AD8" s="24"/>
      <c r="AE8" s="24"/>
      <c r="AF8" s="24"/>
      <c r="AG8" s="24"/>
      <c r="AI8" s="24" t="s">
        <v>25</v>
      </c>
      <c r="AJ8" s="24"/>
      <c r="AK8" s="24"/>
      <c r="AM8" s="24" t="s">
        <v>26</v>
      </c>
      <c r="AN8" s="24"/>
      <c r="AO8" s="24"/>
      <c r="AQ8" s="24" t="s">
        <v>27</v>
      </c>
      <c r="AR8" s="24"/>
      <c r="AS8" s="24"/>
    </row>
    <row r="9" spans="1:49" ht="14.45" customHeight="1" x14ac:dyDescent="0.2">
      <c r="A9" s="23" t="s">
        <v>28</v>
      </c>
      <c r="B9" s="32"/>
      <c r="C9" s="32"/>
      <c r="D9" s="32"/>
      <c r="E9" s="32"/>
      <c r="F9" s="32"/>
      <c r="G9" s="32"/>
      <c r="H9" s="23"/>
      <c r="I9" s="32"/>
      <c r="J9" s="32"/>
      <c r="K9" s="32"/>
      <c r="L9" s="23"/>
      <c r="M9" s="32"/>
      <c r="N9" s="32"/>
      <c r="O9" s="32"/>
      <c r="P9" s="23"/>
      <c r="Q9" s="32"/>
      <c r="R9" s="32"/>
      <c r="S9" s="32"/>
      <c r="T9" s="32"/>
      <c r="U9" s="32"/>
      <c r="V9" s="23"/>
      <c r="W9" s="32"/>
      <c r="X9" s="32"/>
      <c r="Y9" s="32"/>
      <c r="Z9" s="32"/>
      <c r="AA9" s="32"/>
      <c r="AB9" s="23"/>
      <c r="AC9" s="32"/>
      <c r="AD9" s="32"/>
      <c r="AE9" s="32"/>
      <c r="AF9" s="32"/>
      <c r="AG9" s="32"/>
      <c r="AH9" s="23"/>
      <c r="AI9" s="32"/>
      <c r="AJ9" s="32"/>
      <c r="AK9" s="32"/>
      <c r="AL9" s="23"/>
      <c r="AM9" s="32"/>
      <c r="AN9" s="32"/>
      <c r="AO9" s="32"/>
      <c r="AP9" s="23"/>
      <c r="AQ9" s="32"/>
      <c r="AR9" s="32"/>
      <c r="AS9" s="32"/>
      <c r="AT9" s="23"/>
      <c r="AU9" s="23"/>
      <c r="AV9" s="23"/>
      <c r="AW9" s="23"/>
    </row>
    <row r="10" spans="1:49" ht="14.45" customHeight="1" x14ac:dyDescent="0.2">
      <c r="C10" s="24" t="s">
        <v>7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Y10" s="24" t="s">
        <v>9</v>
      </c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</row>
    <row r="11" spans="1:49" ht="14.45" customHeight="1" x14ac:dyDescent="0.2">
      <c r="A11" s="2" t="s">
        <v>23</v>
      </c>
      <c r="C11" s="4" t="s">
        <v>29</v>
      </c>
      <c r="D11" s="3"/>
      <c r="E11" s="4" t="s">
        <v>30</v>
      </c>
      <c r="F11" s="3"/>
      <c r="G11" s="25" t="s">
        <v>31</v>
      </c>
      <c r="H11" s="25"/>
      <c r="I11" s="25"/>
      <c r="J11" s="3"/>
      <c r="K11" s="25" t="s">
        <v>32</v>
      </c>
      <c r="L11" s="25"/>
      <c r="M11" s="25"/>
      <c r="N11" s="3"/>
      <c r="O11" s="25" t="s">
        <v>25</v>
      </c>
      <c r="P11" s="25"/>
      <c r="Q11" s="25"/>
      <c r="R11" s="3"/>
      <c r="S11" s="25" t="s">
        <v>26</v>
      </c>
      <c r="T11" s="25"/>
      <c r="U11" s="25"/>
      <c r="V11" s="25"/>
      <c r="W11" s="25"/>
      <c r="Y11" s="25" t="s">
        <v>29</v>
      </c>
      <c r="Z11" s="25"/>
      <c r="AA11" s="25"/>
      <c r="AB11" s="25"/>
      <c r="AC11" s="25"/>
      <c r="AD11" s="3"/>
      <c r="AE11" s="25" t="s">
        <v>30</v>
      </c>
      <c r="AF11" s="25"/>
      <c r="AG11" s="25"/>
      <c r="AH11" s="25"/>
      <c r="AI11" s="25"/>
      <c r="AJ11" s="3"/>
      <c r="AK11" s="25" t="s">
        <v>31</v>
      </c>
      <c r="AL11" s="25"/>
      <c r="AM11" s="25"/>
      <c r="AN11" s="3"/>
      <c r="AO11" s="25" t="s">
        <v>32</v>
      </c>
      <c r="AP11" s="25"/>
      <c r="AQ11" s="25"/>
      <c r="AR11" s="3"/>
      <c r="AS11" s="25" t="s">
        <v>25</v>
      </c>
      <c r="AT11" s="25"/>
      <c r="AU11" s="3"/>
      <c r="AV11" s="4" t="s">
        <v>26</v>
      </c>
    </row>
    <row r="12" spans="1:49" ht="14.45" customHeight="1" x14ac:dyDescent="0.2">
      <c r="A12" s="23" t="s">
        <v>33</v>
      </c>
      <c r="B12" s="23"/>
      <c r="C12" s="32"/>
      <c r="D12" s="23"/>
      <c r="E12" s="32"/>
      <c r="F12" s="23"/>
      <c r="G12" s="32"/>
      <c r="H12" s="32"/>
      <c r="I12" s="32"/>
      <c r="J12" s="23"/>
      <c r="K12" s="32"/>
      <c r="L12" s="32"/>
      <c r="M12" s="32"/>
      <c r="N12" s="23"/>
      <c r="O12" s="32"/>
      <c r="P12" s="32"/>
      <c r="Q12" s="32"/>
      <c r="R12" s="23"/>
      <c r="S12" s="32"/>
      <c r="T12" s="32"/>
      <c r="U12" s="32"/>
      <c r="V12" s="32"/>
      <c r="W12" s="32"/>
      <c r="X12" s="23"/>
      <c r="Y12" s="32"/>
      <c r="Z12" s="32"/>
      <c r="AA12" s="32"/>
      <c r="AB12" s="32"/>
      <c r="AC12" s="32"/>
      <c r="AD12" s="23"/>
      <c r="AE12" s="32"/>
      <c r="AF12" s="32"/>
      <c r="AG12" s="32"/>
      <c r="AH12" s="32"/>
      <c r="AI12" s="32"/>
      <c r="AJ12" s="23"/>
      <c r="AK12" s="32"/>
      <c r="AL12" s="32"/>
      <c r="AM12" s="32"/>
      <c r="AN12" s="23"/>
      <c r="AO12" s="32"/>
      <c r="AP12" s="32"/>
      <c r="AQ12" s="32"/>
      <c r="AR12" s="23"/>
      <c r="AS12" s="32"/>
      <c r="AT12" s="32"/>
      <c r="AU12" s="23"/>
      <c r="AV12" s="32"/>
      <c r="AW12" s="23"/>
    </row>
    <row r="13" spans="1:49" ht="14.45" customHeight="1" x14ac:dyDescent="0.2">
      <c r="C13" s="24" t="s">
        <v>7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O13" s="24" t="s">
        <v>9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</row>
    <row r="14" spans="1:49" ht="14.45" customHeight="1" x14ac:dyDescent="0.2">
      <c r="A14" s="2" t="s">
        <v>23</v>
      </c>
      <c r="C14" s="4" t="s">
        <v>30</v>
      </c>
      <c r="D14" s="3"/>
      <c r="E14" s="4" t="s">
        <v>32</v>
      </c>
      <c r="F14" s="3"/>
      <c r="G14" s="25" t="s">
        <v>25</v>
      </c>
      <c r="H14" s="25"/>
      <c r="I14" s="25"/>
      <c r="J14" s="3"/>
      <c r="K14" s="25" t="s">
        <v>26</v>
      </c>
      <c r="L14" s="25"/>
      <c r="M14" s="25"/>
      <c r="O14" s="25" t="s">
        <v>30</v>
      </c>
      <c r="P14" s="25"/>
      <c r="Q14" s="25"/>
      <c r="R14" s="25"/>
      <c r="S14" s="25"/>
      <c r="T14" s="3"/>
      <c r="U14" s="25" t="s">
        <v>32</v>
      </c>
      <c r="V14" s="25"/>
      <c r="W14" s="25"/>
      <c r="X14" s="25"/>
      <c r="Y14" s="25"/>
      <c r="Z14" s="3"/>
      <c r="AA14" s="25" t="s">
        <v>25</v>
      </c>
      <c r="AB14" s="25"/>
      <c r="AC14" s="25"/>
      <c r="AD14" s="25"/>
      <c r="AE14" s="25"/>
      <c r="AF14" s="3"/>
      <c r="AG14" s="25" t="s">
        <v>26</v>
      </c>
      <c r="AH14" s="25"/>
      <c r="AI14" s="25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 x14ac:dyDescent="0.2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0"/>
  <sheetViews>
    <sheetView rightToLeft="1" workbookViewId="0">
      <selection activeCell="Y9" sqref="Y9"/>
    </sheetView>
  </sheetViews>
  <sheetFormatPr defaultRowHeight="12.75" x14ac:dyDescent="0.2"/>
  <cols>
    <col min="1" max="1" width="5.140625" customWidth="1"/>
    <col min="2" max="2" width="23.57031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85546875" bestFit="1" customWidth="1"/>
    <col min="8" max="8" width="1.28515625" customWidth="1"/>
    <col min="9" max="9" width="16" bestFit="1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85546875" bestFit="1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</row>
    <row r="2" spans="1:27" ht="21.75" customHeight="1" x14ac:dyDescent="0.2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</row>
    <row r="3" spans="1:27" ht="21.75" customHeight="1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</row>
    <row r="4" spans="1:27" ht="14.45" customHeight="1" x14ac:dyDescent="0.2"/>
    <row r="5" spans="1:27" ht="14.45" customHeight="1" x14ac:dyDescent="0.2">
      <c r="A5" s="1" t="s">
        <v>34</v>
      </c>
      <c r="B5" s="23" t="s">
        <v>35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1:27" ht="14.45" customHeight="1" x14ac:dyDescent="0.2">
      <c r="E6" s="24" t="s">
        <v>7</v>
      </c>
      <c r="F6" s="24"/>
      <c r="G6" s="24"/>
      <c r="H6" s="24"/>
      <c r="I6" s="24"/>
      <c r="K6" s="24" t="s">
        <v>8</v>
      </c>
      <c r="L6" s="24"/>
      <c r="M6" s="24"/>
      <c r="N6" s="24"/>
      <c r="O6" s="24"/>
      <c r="P6" s="24"/>
      <c r="Q6" s="24"/>
      <c r="S6" s="24" t="s">
        <v>9</v>
      </c>
      <c r="T6" s="24"/>
      <c r="U6" s="24"/>
      <c r="V6" s="24"/>
      <c r="W6" s="24"/>
      <c r="X6" s="24"/>
      <c r="Y6" s="24"/>
      <c r="Z6" s="24"/>
      <c r="AA6" s="24"/>
    </row>
    <row r="7" spans="1:27" ht="14.45" customHeight="1" x14ac:dyDescent="0.2">
      <c r="E7" s="3"/>
      <c r="F7" s="3"/>
      <c r="G7" s="3"/>
      <c r="H7" s="3"/>
      <c r="I7" s="3"/>
      <c r="K7" s="25" t="s">
        <v>36</v>
      </c>
      <c r="L7" s="25"/>
      <c r="M7" s="25"/>
      <c r="N7" s="3"/>
      <c r="O7" s="25" t="s">
        <v>37</v>
      </c>
      <c r="P7" s="25"/>
      <c r="Q7" s="25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24" t="s">
        <v>38</v>
      </c>
      <c r="B8" s="24"/>
      <c r="D8" s="24" t="s">
        <v>39</v>
      </c>
      <c r="E8" s="24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40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33" t="s">
        <v>41</v>
      </c>
      <c r="B9" s="33"/>
      <c r="D9" s="34">
        <v>488014</v>
      </c>
      <c r="E9" s="34"/>
      <c r="G9" s="16">
        <v>14999970196</v>
      </c>
      <c r="I9" s="16">
        <v>15528133478.9594</v>
      </c>
      <c r="K9" s="16">
        <v>0</v>
      </c>
      <c r="M9" s="16">
        <v>0</v>
      </c>
      <c r="O9" s="16">
        <v>0</v>
      </c>
      <c r="Q9" s="16">
        <v>0</v>
      </c>
      <c r="S9" s="16">
        <v>488014</v>
      </c>
      <c r="U9" s="16">
        <v>32608</v>
      </c>
      <c r="W9" s="16">
        <v>14999970196</v>
      </c>
      <c r="Y9" s="16">
        <v>15910176794.403999</v>
      </c>
      <c r="AA9" s="17">
        <v>6.5</v>
      </c>
    </row>
    <row r="10" spans="1:27" ht="21.75" customHeight="1" x14ac:dyDescent="0.2">
      <c r="A10" s="31" t="s">
        <v>21</v>
      </c>
      <c r="B10" s="31"/>
      <c r="D10" s="35">
        <v>488014</v>
      </c>
      <c r="E10" s="35"/>
      <c r="G10" s="14">
        <v>14999970196</v>
      </c>
      <c r="I10" s="14">
        <v>15528133478.9594</v>
      </c>
      <c r="K10" s="14">
        <v>0</v>
      </c>
      <c r="M10" s="14">
        <v>0</v>
      </c>
      <c r="O10" s="14">
        <v>0</v>
      </c>
      <c r="Q10" s="14">
        <v>0</v>
      </c>
      <c r="S10" s="14">
        <v>488014</v>
      </c>
      <c r="U10" s="14"/>
      <c r="W10" s="14">
        <v>14999970196</v>
      </c>
      <c r="Y10" s="14">
        <v>15910176794.403999</v>
      </c>
      <c r="AA10" s="15">
        <v>6.5</v>
      </c>
    </row>
  </sheetData>
  <mergeCells count="15">
    <mergeCell ref="A10:B10"/>
    <mergeCell ref="D10:E10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sqref="A1:AL1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</row>
    <row r="2" spans="1:38" ht="21.75" customHeight="1" x14ac:dyDescent="0.2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</row>
    <row r="3" spans="1:38" ht="21.75" customHeight="1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</row>
    <row r="4" spans="1:38" ht="14.45" customHeight="1" x14ac:dyDescent="0.2"/>
    <row r="5" spans="1:38" ht="14.45" customHeight="1" x14ac:dyDescent="0.2">
      <c r="A5" s="1" t="s">
        <v>42</v>
      </c>
      <c r="B5" s="23" t="s">
        <v>43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</row>
    <row r="6" spans="1:38" ht="14.45" customHeight="1" x14ac:dyDescent="0.2">
      <c r="A6" s="24" t="s">
        <v>44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 t="s">
        <v>7</v>
      </c>
      <c r="Q6" s="24"/>
      <c r="R6" s="24"/>
      <c r="S6" s="24"/>
      <c r="T6" s="24"/>
      <c r="V6" s="24" t="s">
        <v>8</v>
      </c>
      <c r="W6" s="24"/>
      <c r="X6" s="24"/>
      <c r="Y6" s="24"/>
      <c r="Z6" s="24"/>
      <c r="AA6" s="24"/>
      <c r="AB6" s="24"/>
      <c r="AD6" s="24" t="s">
        <v>9</v>
      </c>
      <c r="AE6" s="24"/>
      <c r="AF6" s="24"/>
      <c r="AG6" s="24"/>
      <c r="AH6" s="24"/>
      <c r="AI6" s="24"/>
      <c r="AJ6" s="24"/>
      <c r="AK6" s="24"/>
      <c r="AL6" s="24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5" t="s">
        <v>10</v>
      </c>
      <c r="W7" s="25"/>
      <c r="X7" s="25"/>
      <c r="Y7" s="3"/>
      <c r="Z7" s="25" t="s">
        <v>11</v>
      </c>
      <c r="AA7" s="25"/>
      <c r="AB7" s="25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24" t="s">
        <v>45</v>
      </c>
      <c r="B8" s="24"/>
      <c r="D8" s="2" t="s">
        <v>46</v>
      </c>
      <c r="F8" s="2" t="s">
        <v>47</v>
      </c>
      <c r="H8" s="2" t="s">
        <v>48</v>
      </c>
      <c r="J8" s="2" t="s">
        <v>49</v>
      </c>
      <c r="L8" s="2" t="s">
        <v>50</v>
      </c>
      <c r="N8" s="2" t="s">
        <v>27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21.75" customHeight="1" x14ac:dyDescent="0.2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21.75" customHeight="1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ht="14.45" customHeight="1" x14ac:dyDescent="0.2">
      <c r="A4" s="23" t="s">
        <v>51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14.45" customHeight="1" x14ac:dyDescent="0.2">
      <c r="A5" s="23" t="s">
        <v>52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 ht="14.45" customHeight="1" x14ac:dyDescent="0.2"/>
    <row r="7" spans="1:13" ht="14.45" customHeight="1" x14ac:dyDescent="0.2">
      <c r="C7" s="24" t="s">
        <v>9</v>
      </c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13" ht="14.45" customHeight="1" x14ac:dyDescent="0.2">
      <c r="A8" s="2" t="s">
        <v>53</v>
      </c>
      <c r="C8" s="4" t="s">
        <v>13</v>
      </c>
      <c r="D8" s="3"/>
      <c r="E8" s="4" t="s">
        <v>54</v>
      </c>
      <c r="F8" s="3"/>
      <c r="G8" s="4" t="s">
        <v>55</v>
      </c>
      <c r="H8" s="3"/>
      <c r="I8" s="4" t="s">
        <v>56</v>
      </c>
      <c r="J8" s="3"/>
      <c r="K8" s="4" t="s">
        <v>57</v>
      </c>
      <c r="L8" s="3"/>
      <c r="M8" s="4" t="s">
        <v>58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3"/>
  <sheetViews>
    <sheetView rightToLeft="1" workbookViewId="0">
      <selection activeCell="A9" sqref="A9:B21"/>
    </sheetView>
  </sheetViews>
  <sheetFormatPr defaultRowHeight="12.75" x14ac:dyDescent="0.2"/>
  <cols>
    <col min="1" max="1" width="5.140625" customWidth="1"/>
    <col min="2" max="2" width="53.85546875" customWidth="1"/>
    <col min="3" max="3" width="1.28515625" customWidth="1"/>
    <col min="4" max="4" width="16.140625" bestFit="1" customWidth="1"/>
    <col min="5" max="5" width="1.28515625" customWidth="1"/>
    <col min="6" max="6" width="13.85546875" bestFit="1" customWidth="1"/>
    <col min="7" max="7" width="1.28515625" customWidth="1"/>
    <col min="8" max="8" width="14.85546875" bestFit="1" customWidth="1"/>
    <col min="9" max="9" width="1.28515625" customWidth="1"/>
    <col min="10" max="10" width="15.8554687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21.75" customHeight="1" x14ac:dyDescent="0.2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21.75" customHeight="1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ht="14.45" customHeight="1" x14ac:dyDescent="0.2"/>
    <row r="5" spans="1:12" ht="14.45" customHeight="1" x14ac:dyDescent="0.2">
      <c r="A5" s="1" t="s">
        <v>59</v>
      </c>
      <c r="B5" s="23" t="s">
        <v>60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ht="14.45" customHeight="1" x14ac:dyDescent="0.2">
      <c r="D6" s="2" t="s">
        <v>7</v>
      </c>
      <c r="F6" s="24" t="s">
        <v>8</v>
      </c>
      <c r="G6" s="24"/>
      <c r="H6" s="24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24" t="s">
        <v>61</v>
      </c>
      <c r="B8" s="24"/>
      <c r="D8" s="2" t="s">
        <v>62</v>
      </c>
      <c r="F8" s="2" t="s">
        <v>63</v>
      </c>
      <c r="H8" s="2" t="s">
        <v>64</v>
      </c>
      <c r="J8" s="2" t="s">
        <v>62</v>
      </c>
      <c r="L8" s="2" t="s">
        <v>18</v>
      </c>
    </row>
    <row r="9" spans="1:12" ht="21.75" customHeight="1" x14ac:dyDescent="0.2">
      <c r="A9" s="46" t="s">
        <v>65</v>
      </c>
      <c r="B9" s="46"/>
      <c r="D9" s="38">
        <v>37447064</v>
      </c>
      <c r="E9" s="39"/>
      <c r="F9" s="38">
        <v>6637091567</v>
      </c>
      <c r="G9" s="39"/>
      <c r="H9" s="38">
        <v>5265979221</v>
      </c>
      <c r="I9" s="39"/>
      <c r="J9" s="38">
        <v>1408559410</v>
      </c>
      <c r="K9" s="39"/>
      <c r="L9" s="40">
        <v>5.7999999999999996E-3</v>
      </c>
    </row>
    <row r="10" spans="1:12" ht="21.75" customHeight="1" x14ac:dyDescent="0.2">
      <c r="A10" s="47" t="s">
        <v>66</v>
      </c>
      <c r="B10" s="47"/>
      <c r="D10" s="41">
        <v>34650000000</v>
      </c>
      <c r="E10" s="39"/>
      <c r="F10" s="41">
        <v>0</v>
      </c>
      <c r="G10" s="39"/>
      <c r="H10" s="41">
        <v>1162000000</v>
      </c>
      <c r="I10" s="39"/>
      <c r="J10" s="41">
        <v>33488000000</v>
      </c>
      <c r="K10" s="39"/>
      <c r="L10" s="42">
        <v>0.13669999999999999</v>
      </c>
    </row>
    <row r="11" spans="1:12" ht="21.75" customHeight="1" x14ac:dyDescent="0.2">
      <c r="A11" s="47" t="s">
        <v>67</v>
      </c>
      <c r="B11" s="47"/>
      <c r="D11" s="41">
        <v>12000000000</v>
      </c>
      <c r="E11" s="39"/>
      <c r="F11" s="41">
        <v>0</v>
      </c>
      <c r="G11" s="39"/>
      <c r="H11" s="41">
        <v>0</v>
      </c>
      <c r="I11" s="39"/>
      <c r="J11" s="41">
        <v>12000000000</v>
      </c>
      <c r="K11" s="39"/>
      <c r="L11" s="42">
        <v>4.9000000000000002E-2</v>
      </c>
    </row>
    <row r="12" spans="1:12" ht="21.75" customHeight="1" x14ac:dyDescent="0.2">
      <c r="A12" s="47" t="s">
        <v>68</v>
      </c>
      <c r="B12" s="47"/>
      <c r="D12" s="41">
        <v>70000000000</v>
      </c>
      <c r="E12" s="39"/>
      <c r="F12" s="41">
        <v>0</v>
      </c>
      <c r="G12" s="39"/>
      <c r="H12" s="41">
        <v>0</v>
      </c>
      <c r="I12" s="39"/>
      <c r="J12" s="41">
        <v>70000000000</v>
      </c>
      <c r="K12" s="39"/>
      <c r="L12" s="42">
        <v>0.2858</v>
      </c>
    </row>
    <row r="13" spans="1:12" ht="21.75" customHeight="1" x14ac:dyDescent="0.2">
      <c r="A13" s="47" t="s">
        <v>69</v>
      </c>
      <c r="B13" s="47"/>
      <c r="D13" s="41">
        <v>5800000000</v>
      </c>
      <c r="E13" s="39"/>
      <c r="F13" s="41">
        <v>0</v>
      </c>
      <c r="G13" s="39"/>
      <c r="H13" s="41">
        <v>0</v>
      </c>
      <c r="I13" s="39"/>
      <c r="J13" s="41">
        <v>5800000000</v>
      </c>
      <c r="K13" s="39"/>
      <c r="L13" s="42">
        <v>2.3699999999999999E-2</v>
      </c>
    </row>
    <row r="14" spans="1:12" ht="21.75" customHeight="1" x14ac:dyDescent="0.2">
      <c r="A14" s="47" t="s">
        <v>70</v>
      </c>
      <c r="B14" s="47"/>
      <c r="D14" s="41">
        <v>1850000000</v>
      </c>
      <c r="E14" s="39"/>
      <c r="F14" s="41">
        <v>0</v>
      </c>
      <c r="G14" s="39"/>
      <c r="H14" s="41">
        <v>0</v>
      </c>
      <c r="I14" s="39"/>
      <c r="J14" s="41">
        <v>1850000000</v>
      </c>
      <c r="K14" s="39"/>
      <c r="L14" s="42">
        <v>7.6E-3</v>
      </c>
    </row>
    <row r="15" spans="1:12" ht="21.75" customHeight="1" x14ac:dyDescent="0.2">
      <c r="A15" s="47" t="s">
        <v>71</v>
      </c>
      <c r="B15" s="47"/>
      <c r="D15" s="41">
        <v>4400000000</v>
      </c>
      <c r="E15" s="39"/>
      <c r="F15" s="41">
        <v>0</v>
      </c>
      <c r="G15" s="39"/>
      <c r="H15" s="41">
        <v>0</v>
      </c>
      <c r="I15" s="39"/>
      <c r="J15" s="41">
        <v>4400000000</v>
      </c>
      <c r="K15" s="39"/>
      <c r="L15" s="42">
        <v>1.7999999999999999E-2</v>
      </c>
    </row>
    <row r="16" spans="1:12" ht="21.75" customHeight="1" x14ac:dyDescent="0.2">
      <c r="A16" s="47" t="s">
        <v>72</v>
      </c>
      <c r="B16" s="47"/>
      <c r="D16" s="41">
        <v>4500000000</v>
      </c>
      <c r="E16" s="39"/>
      <c r="F16" s="41">
        <v>0</v>
      </c>
      <c r="G16" s="39"/>
      <c r="H16" s="41">
        <v>0</v>
      </c>
      <c r="I16" s="39"/>
      <c r="J16" s="41">
        <v>4500000000</v>
      </c>
      <c r="K16" s="39"/>
      <c r="L16" s="42">
        <v>1.84E-2</v>
      </c>
    </row>
    <row r="17" spans="1:12" ht="21.75" customHeight="1" x14ac:dyDescent="0.2">
      <c r="A17" s="47" t="s">
        <v>73</v>
      </c>
      <c r="B17" s="47"/>
      <c r="D17" s="41">
        <v>19920905</v>
      </c>
      <c r="E17" s="39"/>
      <c r="F17" s="41">
        <v>47011</v>
      </c>
      <c r="G17" s="39"/>
      <c r="H17" s="41">
        <v>8450000</v>
      </c>
      <c r="I17" s="39"/>
      <c r="J17" s="41">
        <v>11517916</v>
      </c>
      <c r="K17" s="39"/>
      <c r="L17" s="42">
        <v>0</v>
      </c>
    </row>
    <row r="18" spans="1:12" ht="21.75" customHeight="1" x14ac:dyDescent="0.2">
      <c r="A18" s="47" t="s">
        <v>74</v>
      </c>
      <c r="B18" s="47"/>
      <c r="D18" s="41">
        <v>13917654921</v>
      </c>
      <c r="E18" s="39"/>
      <c r="F18" s="41">
        <v>16077151</v>
      </c>
      <c r="G18" s="39"/>
      <c r="H18" s="41">
        <v>12748212611</v>
      </c>
      <c r="I18" s="39"/>
      <c r="J18" s="41">
        <v>1185519461</v>
      </c>
      <c r="K18" s="39"/>
      <c r="L18" s="42">
        <v>4.7999999999999996E-3</v>
      </c>
    </row>
    <row r="19" spans="1:12" ht="21.75" customHeight="1" x14ac:dyDescent="0.2">
      <c r="A19" s="47" t="s">
        <v>75</v>
      </c>
      <c r="B19" s="47"/>
      <c r="D19" s="41">
        <v>2600000000</v>
      </c>
      <c r="E19" s="39"/>
      <c r="F19" s="41">
        <v>0</v>
      </c>
      <c r="G19" s="39"/>
      <c r="H19" s="41">
        <v>0</v>
      </c>
      <c r="I19" s="39"/>
      <c r="J19" s="41">
        <v>2600000000</v>
      </c>
      <c r="K19" s="39"/>
      <c r="L19" s="42">
        <v>1.06E-2</v>
      </c>
    </row>
    <row r="20" spans="1:12" ht="21.75" customHeight="1" x14ac:dyDescent="0.2">
      <c r="A20" s="47" t="s">
        <v>76</v>
      </c>
      <c r="B20" s="47"/>
      <c r="D20" s="41">
        <v>30500000000</v>
      </c>
      <c r="E20" s="39"/>
      <c r="F20" s="41">
        <v>0</v>
      </c>
      <c r="G20" s="39"/>
      <c r="H20" s="41">
        <v>0</v>
      </c>
      <c r="I20" s="39"/>
      <c r="J20" s="41">
        <v>30500000000</v>
      </c>
      <c r="K20" s="39"/>
      <c r="L20" s="42">
        <v>0.1245</v>
      </c>
    </row>
    <row r="21" spans="1:12" ht="21.75" customHeight="1" x14ac:dyDescent="0.2">
      <c r="A21" s="48" t="s">
        <v>77</v>
      </c>
      <c r="B21" s="48"/>
      <c r="D21" s="43">
        <v>0</v>
      </c>
      <c r="E21" s="39"/>
      <c r="F21" s="43">
        <v>1800000000</v>
      </c>
      <c r="G21" s="39"/>
      <c r="H21" s="43">
        <v>0</v>
      </c>
      <c r="I21" s="39"/>
      <c r="J21" s="43">
        <v>1800000000</v>
      </c>
      <c r="K21" s="39"/>
      <c r="L21" s="49">
        <v>7.4000000000000003E-3</v>
      </c>
    </row>
    <row r="22" spans="1:12" ht="21.75" customHeight="1" thickBot="1" x14ac:dyDescent="0.25">
      <c r="A22" s="31" t="s">
        <v>21</v>
      </c>
      <c r="B22" s="31"/>
      <c r="D22" s="44">
        <v>180275022890</v>
      </c>
      <c r="E22" s="39"/>
      <c r="F22" s="44">
        <v>8453215729</v>
      </c>
      <c r="G22" s="39"/>
      <c r="H22" s="44">
        <v>19184641832</v>
      </c>
      <c r="I22" s="39"/>
      <c r="J22" s="44">
        <v>169543596787</v>
      </c>
      <c r="K22" s="39"/>
      <c r="L22" s="50">
        <f>SUM(L9:L21)</f>
        <v>0.69230000000000003</v>
      </c>
    </row>
    <row r="23" spans="1:12" ht="13.5" thickTop="1" x14ac:dyDescent="0.2"/>
  </sheetData>
  <mergeCells count="20"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4"/>
  <sheetViews>
    <sheetView rightToLeft="1" workbookViewId="0">
      <selection activeCell="J8" sqref="J8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21.75" customHeight="1" x14ac:dyDescent="0.2">
      <c r="A2" s="21" t="s">
        <v>78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21.75" customHeight="1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14.45" customHeight="1" x14ac:dyDescent="0.2"/>
    <row r="5" spans="1:10" ht="29.1" customHeight="1" x14ac:dyDescent="0.2">
      <c r="A5" s="1" t="s">
        <v>79</v>
      </c>
      <c r="B5" s="23" t="s">
        <v>80</v>
      </c>
      <c r="C5" s="23"/>
      <c r="D5" s="23"/>
      <c r="E5" s="23"/>
      <c r="F5" s="23"/>
      <c r="G5" s="23"/>
      <c r="H5" s="23"/>
      <c r="I5" s="23"/>
      <c r="J5" s="23"/>
    </row>
    <row r="6" spans="1:10" ht="14.45" customHeight="1" x14ac:dyDescent="0.2"/>
    <row r="7" spans="1:10" ht="14.45" customHeight="1" x14ac:dyDescent="0.2">
      <c r="A7" s="24" t="s">
        <v>81</v>
      </c>
      <c r="B7" s="24"/>
      <c r="D7" s="2" t="s">
        <v>82</v>
      </c>
      <c r="F7" s="2" t="s">
        <v>62</v>
      </c>
      <c r="H7" s="2" t="s">
        <v>83</v>
      </c>
      <c r="J7" s="2" t="s">
        <v>84</v>
      </c>
    </row>
    <row r="8" spans="1:10" ht="21.75" customHeight="1" x14ac:dyDescent="0.2">
      <c r="A8" s="46" t="s">
        <v>85</v>
      </c>
      <c r="B8" s="46"/>
      <c r="D8" s="54" t="s">
        <v>86</v>
      </c>
      <c r="E8" s="39"/>
      <c r="F8" s="38">
        <v>-2985141519</v>
      </c>
      <c r="G8" s="39"/>
      <c r="H8" s="55">
        <v>-200.3</v>
      </c>
      <c r="I8" s="39"/>
      <c r="J8" s="49">
        <v>-1.2200000000000001E-2</v>
      </c>
    </row>
    <row r="9" spans="1:10" ht="21.75" customHeight="1" x14ac:dyDescent="0.2">
      <c r="A9" s="47" t="s">
        <v>87</v>
      </c>
      <c r="B9" s="47"/>
      <c r="D9" s="56" t="s">
        <v>88</v>
      </c>
      <c r="E9" s="39"/>
      <c r="F9" s="41">
        <v>382043316</v>
      </c>
      <c r="G9" s="39"/>
      <c r="H9" s="57">
        <v>25.63</v>
      </c>
      <c r="I9" s="39"/>
      <c r="J9" s="49">
        <v>1.6000000000000001E-3</v>
      </c>
    </row>
    <row r="10" spans="1:10" ht="21.75" customHeight="1" x14ac:dyDescent="0.2">
      <c r="A10" s="47" t="s">
        <v>89</v>
      </c>
      <c r="B10" s="47"/>
      <c r="D10" s="56" t="s">
        <v>90</v>
      </c>
      <c r="E10" s="39"/>
      <c r="F10" s="41">
        <v>0</v>
      </c>
      <c r="G10" s="39"/>
      <c r="H10" s="57">
        <v>0</v>
      </c>
      <c r="I10" s="39"/>
      <c r="J10" s="49">
        <v>0</v>
      </c>
    </row>
    <row r="11" spans="1:10" ht="21.75" customHeight="1" x14ac:dyDescent="0.2">
      <c r="A11" s="47" t="s">
        <v>91</v>
      </c>
      <c r="B11" s="47"/>
      <c r="D11" s="56" t="s">
        <v>92</v>
      </c>
      <c r="E11" s="39"/>
      <c r="F11" s="41">
        <v>4093442648</v>
      </c>
      <c r="G11" s="39"/>
      <c r="H11" s="57">
        <v>274.66000000000003</v>
      </c>
      <c r="I11" s="39"/>
      <c r="J11" s="49">
        <v>1.67E-2</v>
      </c>
    </row>
    <row r="12" spans="1:10" ht="21.75" customHeight="1" x14ac:dyDescent="0.2">
      <c r="A12" s="48" t="s">
        <v>93</v>
      </c>
      <c r="B12" s="48"/>
      <c r="D12" s="58" t="s">
        <v>94</v>
      </c>
      <c r="E12" s="39"/>
      <c r="F12" s="43">
        <v>0</v>
      </c>
      <c r="G12" s="39"/>
      <c r="H12" s="59">
        <v>0</v>
      </c>
      <c r="I12" s="39"/>
      <c r="J12" s="49">
        <v>0</v>
      </c>
    </row>
    <row r="13" spans="1:10" ht="21.75" customHeight="1" thickBot="1" x14ac:dyDescent="0.25">
      <c r="A13" s="31" t="s">
        <v>21</v>
      </c>
      <c r="B13" s="31"/>
      <c r="D13" s="44"/>
      <c r="E13" s="39"/>
      <c r="F13" s="44">
        <v>1490344445</v>
      </c>
      <c r="G13" s="39"/>
      <c r="H13" s="45">
        <v>99.99</v>
      </c>
      <c r="I13" s="39"/>
      <c r="J13" s="50">
        <v>6.1000000000000004E-3</v>
      </c>
    </row>
    <row r="14" spans="1:10" ht="13.5" thickTop="1" x14ac:dyDescent="0.2"/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"/>
  <sheetViews>
    <sheetView rightToLeft="1" workbookViewId="0">
      <selection activeCell="L9" sqref="L9"/>
    </sheetView>
  </sheetViews>
  <sheetFormatPr defaultRowHeight="12.75" x14ac:dyDescent="0.2"/>
  <cols>
    <col min="1" max="1" width="6.140625" bestFit="1" customWidth="1"/>
    <col min="2" max="2" width="9" customWidth="1"/>
    <col min="3" max="3" width="1.28515625" customWidth="1"/>
    <col min="4" max="4" width="14.7109375" bestFit="1" customWidth="1"/>
    <col min="5" max="5" width="1.28515625" customWidth="1"/>
    <col min="6" max="6" width="15.5703125" bestFit="1" customWidth="1"/>
    <col min="7" max="7" width="1.28515625" customWidth="1"/>
    <col min="8" max="8" width="11.28515625" bestFit="1" customWidth="1"/>
    <col min="9" max="9" width="1.28515625" customWidth="1"/>
    <col min="10" max="10" width="15.28515625" bestFit="1" customWidth="1"/>
    <col min="11" max="11" width="1.28515625" customWidth="1"/>
    <col min="12" max="12" width="17.28515625" bestFit="1" customWidth="1"/>
    <col min="13" max="13" width="1.28515625" customWidth="1"/>
    <col min="14" max="14" width="14.7109375" bestFit="1" customWidth="1"/>
    <col min="15" max="16" width="1.28515625" customWidth="1"/>
    <col min="17" max="17" width="16.42578125" customWidth="1"/>
    <col min="18" max="18" width="1.28515625" customWidth="1"/>
    <col min="19" max="19" width="11.28515625" bestFit="1" customWidth="1"/>
    <col min="20" max="20" width="1.28515625" customWidth="1"/>
    <col min="21" max="21" width="15.2851562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ht="21.75" customHeight="1" x14ac:dyDescent="0.2">
      <c r="A2" s="21" t="s">
        <v>78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spans="1:23" ht="21.75" customHeight="1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</row>
    <row r="4" spans="1:23" ht="14.45" customHeight="1" x14ac:dyDescent="0.2"/>
    <row r="5" spans="1:23" ht="14.45" customHeight="1" x14ac:dyDescent="0.2">
      <c r="A5" s="1" t="s">
        <v>95</v>
      </c>
      <c r="B5" s="23" t="s">
        <v>96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</row>
    <row r="6" spans="1:23" ht="14.45" customHeight="1" x14ac:dyDescent="0.2">
      <c r="D6" s="24" t="s">
        <v>97</v>
      </c>
      <c r="E6" s="24"/>
      <c r="F6" s="24"/>
      <c r="G6" s="24"/>
      <c r="H6" s="24"/>
      <c r="I6" s="24"/>
      <c r="J6" s="24"/>
      <c r="K6" s="24"/>
      <c r="L6" s="24"/>
      <c r="N6" s="24" t="s">
        <v>98</v>
      </c>
      <c r="O6" s="24"/>
      <c r="P6" s="24"/>
      <c r="Q6" s="24"/>
      <c r="R6" s="24"/>
      <c r="S6" s="24"/>
      <c r="T6" s="24"/>
      <c r="U6" s="24"/>
      <c r="V6" s="24"/>
      <c r="W6" s="24"/>
    </row>
    <row r="7" spans="1:23" ht="14.45" customHeight="1" x14ac:dyDescent="0.2">
      <c r="D7" s="3"/>
      <c r="E7" s="3"/>
      <c r="F7" s="3"/>
      <c r="G7" s="3"/>
      <c r="H7" s="3"/>
      <c r="I7" s="3"/>
      <c r="J7" s="25" t="s">
        <v>21</v>
      </c>
      <c r="K7" s="25"/>
      <c r="L7" s="25"/>
      <c r="N7" s="3"/>
      <c r="O7" s="3"/>
      <c r="P7" s="3"/>
      <c r="Q7" s="3"/>
      <c r="R7" s="3"/>
      <c r="S7" s="3"/>
      <c r="T7" s="3"/>
      <c r="U7" s="25" t="s">
        <v>21</v>
      </c>
      <c r="V7" s="25"/>
      <c r="W7" s="25"/>
    </row>
    <row r="8" spans="1:23" ht="14.45" customHeight="1" x14ac:dyDescent="0.2">
      <c r="A8" s="24" t="s">
        <v>99</v>
      </c>
      <c r="B8" s="24"/>
      <c r="D8" s="2" t="s">
        <v>100</v>
      </c>
      <c r="F8" s="2" t="s">
        <v>101</v>
      </c>
      <c r="H8" s="2" t="s">
        <v>102</v>
      </c>
      <c r="J8" s="4" t="s">
        <v>62</v>
      </c>
      <c r="K8" s="3"/>
      <c r="L8" s="4" t="s">
        <v>83</v>
      </c>
      <c r="N8" s="2" t="s">
        <v>100</v>
      </c>
      <c r="P8" s="24" t="s">
        <v>101</v>
      </c>
      <c r="Q8" s="24"/>
      <c r="S8" s="2" t="s">
        <v>102</v>
      </c>
      <c r="U8" s="4" t="s">
        <v>62</v>
      </c>
      <c r="V8" s="3"/>
      <c r="W8" s="4" t="s">
        <v>83</v>
      </c>
    </row>
    <row r="9" spans="1:23" ht="21.75" customHeight="1" x14ac:dyDescent="0.2">
      <c r="A9" s="26" t="s">
        <v>19</v>
      </c>
      <c r="B9" s="26"/>
      <c r="D9" s="38">
        <v>0</v>
      </c>
      <c r="E9" s="39"/>
      <c r="F9" s="61">
        <v>1079595939</v>
      </c>
      <c r="G9" s="62"/>
      <c r="H9" s="61">
        <v>0</v>
      </c>
      <c r="I9" s="62"/>
      <c r="J9" s="61">
        <v>1079595939</v>
      </c>
      <c r="K9" s="39"/>
      <c r="L9" s="49">
        <v>0.72440000000000004</v>
      </c>
      <c r="M9" s="39"/>
      <c r="N9" s="38">
        <v>0</v>
      </c>
      <c r="O9" s="39"/>
      <c r="P9" s="65">
        <v>487811153</v>
      </c>
      <c r="Q9" s="65"/>
      <c r="R9" s="62"/>
      <c r="S9" s="61">
        <v>0</v>
      </c>
      <c r="T9" s="62"/>
      <c r="U9" s="61">
        <v>487811153</v>
      </c>
      <c r="V9" s="39"/>
      <c r="W9" s="49">
        <v>0.154</v>
      </c>
    </row>
    <row r="10" spans="1:23" ht="21.75" customHeight="1" x14ac:dyDescent="0.2">
      <c r="A10" s="28" t="s">
        <v>20</v>
      </c>
      <c r="B10" s="28"/>
      <c r="D10" s="43">
        <v>0</v>
      </c>
      <c r="E10" s="39"/>
      <c r="F10" s="63">
        <v>-4064737458</v>
      </c>
      <c r="G10" s="62"/>
      <c r="H10" s="63">
        <v>0</v>
      </c>
      <c r="I10" s="62"/>
      <c r="J10" s="63">
        <v>-4064737458</v>
      </c>
      <c r="K10" s="39"/>
      <c r="L10" s="49">
        <v>-2.7273999999999998</v>
      </c>
      <c r="M10" s="39"/>
      <c r="N10" s="43">
        <v>0</v>
      </c>
      <c r="O10" s="39"/>
      <c r="P10" s="66">
        <v>-4259794804</v>
      </c>
      <c r="Q10" s="67"/>
      <c r="R10" s="62"/>
      <c r="S10" s="63">
        <v>0</v>
      </c>
      <c r="T10" s="62"/>
      <c r="U10" s="63">
        <v>-4259794804</v>
      </c>
      <c r="V10" s="39"/>
      <c r="W10" s="49">
        <v>-0.13420000000000001</v>
      </c>
    </row>
    <row r="11" spans="1:23" ht="21.75" customHeight="1" thickBot="1" x14ac:dyDescent="0.25">
      <c r="A11" s="31" t="s">
        <v>21</v>
      </c>
      <c r="B11" s="31"/>
      <c r="D11" s="44">
        <v>0</v>
      </c>
      <c r="E11" s="39"/>
      <c r="F11" s="64">
        <v>-2985141519</v>
      </c>
      <c r="G11" s="62"/>
      <c r="H11" s="64">
        <v>0</v>
      </c>
      <c r="I11" s="62"/>
      <c r="J11" s="64">
        <v>-2985141519</v>
      </c>
      <c r="K11" s="39"/>
      <c r="L11" s="50">
        <f>SUM(L9:L10)</f>
        <v>-2.0029999999999997</v>
      </c>
      <c r="M11" s="39"/>
      <c r="N11" s="44">
        <v>0</v>
      </c>
      <c r="O11" s="39"/>
      <c r="P11" s="62"/>
      <c r="Q11" s="64">
        <v>-3771983651</v>
      </c>
      <c r="R11" s="62"/>
      <c r="S11" s="64">
        <v>0</v>
      </c>
      <c r="T11" s="62"/>
      <c r="U11" s="64">
        <v>-3771983651</v>
      </c>
      <c r="V11" s="39"/>
      <c r="W11" s="50">
        <v>-0.1188</v>
      </c>
    </row>
    <row r="12" spans="1:23" ht="13.5" thickTop="1" x14ac:dyDescent="0.2"/>
  </sheetData>
  <mergeCells count="15">
    <mergeCell ref="A10:B10"/>
    <mergeCell ref="P10:Q10"/>
    <mergeCell ref="A11:B11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sara nourozi</dc:creator>
  <dc:description/>
  <cp:lastModifiedBy>sara nourozi</cp:lastModifiedBy>
  <dcterms:created xsi:type="dcterms:W3CDTF">2025-02-22T12:56:48Z</dcterms:created>
  <dcterms:modified xsi:type="dcterms:W3CDTF">2025-02-22T13:18:35Z</dcterms:modified>
</cp:coreProperties>
</file>