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76\norouzi\صورت وضعیت پرتفوی\حامی نوآفرین\آذر1403\"/>
    </mc:Choice>
  </mc:AlternateContent>
  <xr:revisionPtr revIDLastSave="0" documentId="13_ncr:1_{9A036F77-91E6-41C2-AFC7-D5CF5372048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بانکی'!$A$1:$K$18</definedName>
    <definedName name="_xlnm.Print_Area" localSheetId="10">'درآمد سرمایه گذاری در اوراق به'!$A$1:$S$8</definedName>
    <definedName name="_xlnm.Print_Area" localSheetId="8">'درآمد سرمایه گذاری در سهام'!$A$1:$W$11</definedName>
    <definedName name="_xlnm.Print_Area" localSheetId="9">'درآمد سرمایه گذاری در صندوق'!$A$1:$W$10</definedName>
    <definedName name="_xlnm.Print_Area" localSheetId="14">'درآمد سود سهام'!$A$1:$T$7</definedName>
    <definedName name="_xlnm.Print_Area" localSheetId="15">'درآمد سود صندوق'!$A$1:$L$7</definedName>
    <definedName name="_xlnm.Print_Area" localSheetId="20">'درآمد ناشی از تغییر قیمت اوراق'!$A$1:$S$11</definedName>
    <definedName name="_xlnm.Print_Area" localSheetId="18">'درآمد ناشی از فروش'!$A$1:$S$7</definedName>
    <definedName name="_xlnm.Print_Area" localSheetId="13">'سایر درآمدها'!$A$1:$G$11</definedName>
    <definedName name="_xlnm.Print_Area" localSheetId="6">سپرده!$A$1:$M$21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بانکی'!$A$1:$N$18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3">'واحدهای صندوق'!$A$1:$AB$10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1" l="1"/>
  <c r="G11" i="21"/>
  <c r="E11" i="21"/>
  <c r="J18" i="13"/>
  <c r="F18" i="13"/>
  <c r="L21" i="7"/>
</calcChain>
</file>

<file path=xl/sharedStrings.xml><?xml version="1.0" encoding="utf-8"?>
<sst xmlns="http://schemas.openxmlformats.org/spreadsheetml/2006/main" count="441" uniqueCount="175">
  <si>
    <t>صندوق اختصاصی بازارگردانی حامی نوآفرین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</si>
  <si>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</si>
  <si>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</si>
  <si>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</si>
  <si>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</si>
  <si>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</si>
  <si>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</si>
  <si>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1403/09/06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</si>
  <si>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</si>
  <si>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</si>
  <si>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</si>
  <si>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</si>
  <si>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</si>
  <si>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</si>
  <si>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</si>
  <si>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</si>
  <si>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</si>
  <si>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</si>
  <si>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</si>
  <si>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لیزینگ کارآفرین</t>
  </si>
  <si>
    <t>بانک‌ کارآفرین‌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</si>
  <si>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</si>
  <si>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</si>
  <si>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</si>
  <si>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</si>
  <si>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</si>
  <si>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</si>
  <si>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</si>
  <si>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</si>
  <si>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</si>
  <si>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</si>
  <si>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</si>
  <si>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</si>
  <si>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</si>
  <si>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</si>
  <si>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</si>
  <si>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</si>
  <si>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</si>
  <si>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</si>
  <si>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</si>
  <si>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</si>
  <si>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صندوق س افرا نماد پایدار-ثابت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</si>
  <si>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</si>
  <si>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</si>
  <si>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</si>
  <si>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</si>
  <si>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</si>
  <si>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</si>
  <si>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</si>
  <si>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</si>
  <si>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</si>
  <si>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</si>
  <si>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</si>
  <si>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</si>
  <si>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</si>
  <si>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</si>
  <si>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</si>
  <si>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</si>
  <si>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</si>
  <si>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</si>
  <si>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</si>
  <si>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</si>
  <si>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</si>
  <si>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</si>
  <si>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</si>
  <si>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 148.9967.1466543.1</t>
  </si>
  <si>
    <t>سپرده بلند مدت بانک گردشگری میدان هروی 148.1405.1466543.1</t>
  </si>
  <si>
    <t>سپرده بلند مدت بانک گردشگری میدان هروی 148.333.1466543.1</t>
  </si>
  <si>
    <t>سپرده بلند مدت بانک گردشگری میدان هروی 148.333.1466543.2</t>
  </si>
  <si>
    <t>سپرده بلند مدت بانک گردشگری میدان هروی 148.333.1466543.4</t>
  </si>
  <si>
    <t>سپرده بلند مدت بانک گردشگری میدان هروی 148.333.1466543.5</t>
  </si>
  <si>
    <t>سپرده بلند مدت بانک گردشگری میدان هروی 148.333.1466543.6</t>
  </si>
  <si>
    <t>سپرده بلند مدت بانک گردشگری میدان هروی 148.333.1466543.7</t>
  </si>
  <si>
    <t>سپرده بلند مدت بانک گردشگری میدان هروی 148.333.1466543.3</t>
  </si>
  <si>
    <t>سپرده کوتاه مدت بانک ملت آذرنوش 2383549049</t>
  </si>
  <si>
    <t>سپرده کوتاه مدت بانک ملت آذرنوش 2383550564</t>
  </si>
  <si>
    <t>سپرده بلند مدت بانک گردشگری میدان هروی 148.333.1466543.8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</si>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</sst>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5" fillId="0" borderId="6" xfId="0" applyNumberFormat="1" applyFont="1" applyBorder="1" applyAlignment="1">
      <alignment horizontal="center" vertical="top"/>
    </xf>
    <xf numFmtId="0" fontId="0" fillId="0" borderId="0" xfId="0" applyAlignment="1">
      <alignment horizontal="center"/>
    </xf>
    <xf numFmtId="3" fontId="5" fillId="0" borderId="5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5" fillId="0" borderId="5" xfId="0" applyNumberFormat="1" applyFont="1" applyBorder="1" applyAlignment="1">
      <alignment horizontal="center" vertical="center"/>
    </xf>
    <xf numFmtId="4" fontId="5" fillId="0" borderId="6" xfId="0" applyNumberFormat="1" applyFont="1" applyBorder="1" applyAlignment="1">
      <alignment horizontal="center" vertical="top"/>
    </xf>
    <xf numFmtId="4" fontId="5" fillId="0" borderId="5" xfId="0" applyNumberFormat="1" applyFont="1" applyBorder="1" applyAlignment="1">
      <alignment horizontal="center" vertical="top"/>
    </xf>
    <xf numFmtId="10" fontId="5" fillId="0" borderId="2" xfId="0" applyNumberFormat="1" applyFont="1" applyBorder="1" applyAlignment="1">
      <alignment horizontal="center" vertical="center"/>
    </xf>
    <xf numFmtId="10" fontId="5" fillId="0" borderId="0" xfId="0" applyNumberFormat="1" applyFont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/>
    </xf>
    <xf numFmtId="10" fontId="5" fillId="0" borderId="7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0" fontId="5" fillId="0" borderId="2" xfId="0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5" fillId="0" borderId="7" xfId="0" applyNumberFormat="1" applyFont="1" applyBorder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  <xf numFmtId="39" fontId="5" fillId="0" borderId="4" xfId="0" applyNumberFormat="1" applyFont="1" applyBorder="1" applyAlignment="1">
      <alignment horizontal="center" vertical="center"/>
    </xf>
    <xf numFmtId="39" fontId="5" fillId="0" borderId="5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left"/>
    </xf>
    <xf numFmtId="39" fontId="5" fillId="0" borderId="8" xfId="0" applyNumberFormat="1" applyFont="1" applyBorder="1" applyAlignment="1">
      <alignment horizontal="center" vertical="center"/>
    </xf>
    <xf numFmtId="39" fontId="5" fillId="0" borderId="2" xfId="0" applyNumberFormat="1" applyFont="1" applyBorder="1" applyAlignment="1">
      <alignment horizontal="center" vertical="center"/>
    </xf>
    <xf numFmtId="37" fontId="5" fillId="0" borderId="2" xfId="0" applyNumberFormat="1" applyFont="1" applyBorder="1" applyAlignment="1">
      <alignment horizontal="center" vertical="center"/>
    </xf>
    <xf numFmtId="37" fontId="5" fillId="0" borderId="0" xfId="0" applyNumberFormat="1" applyFont="1" applyAlignment="1">
      <alignment horizontal="center" vertical="center"/>
    </xf>
    <xf numFmtId="39" fontId="5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center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7" fontId="5" fillId="0" borderId="4" xfId="0" applyNumberFormat="1" applyFont="1" applyBorder="1" applyAlignment="1">
      <alignment horizontal="center" vertical="center"/>
    </xf>
    <xf numFmtId="37" fontId="5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B5" sqref="B5:B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55" t="s">
        <v>0</v>
      </c>
      <c r="B1" s="55"/>
      <c r="C1" s="55"/>
    </row>
    <row r="2" spans="1:3" ht="21.75" customHeight="1" x14ac:dyDescent="0.2">
      <c r="A2" s="55" t="s">
        <v>1</v>
      </c>
      <c r="B2" s="55"/>
      <c r="C2" s="55"/>
    </row>
    <row r="3" spans="1:3" ht="21.75" customHeight="1" x14ac:dyDescent="0.2">
      <c r="A3" s="55" t="s">
        <v>2</v>
      </c>
      <c r="B3" s="55"/>
      <c r="C3" s="55"/>
    </row>
    <row r="4" spans="1:3" ht="7.35" customHeight="1" x14ac:dyDescent="0.2"/>
    <row r="5" spans="1:3" ht="123.6" customHeight="1" x14ac:dyDescent="0.2">
      <c r="B5" s="56"/>
    </row>
    <row r="6" spans="1:3" ht="123.6" customHeight="1" x14ac:dyDescent="0.2">
      <c r="B6" s="56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V11"/>
  <sheetViews>
    <sheetView rightToLeft="1" workbookViewId="0">
      <selection activeCell="A39" sqref="A39:XFD3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6.2851562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7.28515625" bestFit="1" customWidth="1"/>
    <col min="13" max="13" width="1.28515625" customWidth="1"/>
    <col min="14" max="14" width="16.28515625" bestFit="1" customWidth="1"/>
    <col min="15" max="15" width="1.28515625" customWidth="1"/>
    <col min="16" max="16" width="15.42578125" bestFit="1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4.45" customHeight="1" x14ac:dyDescent="0.2"/>
    <row r="5" spans="1:22" ht="14.45" customHeight="1" x14ac:dyDescent="0.2">
      <c r="A5" s="1" t="s">
        <v>102</v>
      </c>
      <c r="B5" s="65" t="s">
        <v>103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45" customHeight="1" x14ac:dyDescent="0.2">
      <c r="D6" s="58" t="s">
        <v>96</v>
      </c>
      <c r="E6" s="58"/>
      <c r="F6" s="58"/>
      <c r="G6" s="58"/>
      <c r="H6" s="58"/>
      <c r="I6" s="58"/>
      <c r="J6" s="58"/>
      <c r="K6" s="58"/>
      <c r="L6" s="58"/>
      <c r="N6" s="58" t="s">
        <v>97</v>
      </c>
      <c r="O6" s="58"/>
      <c r="P6" s="58"/>
      <c r="Q6" s="58"/>
      <c r="R6" s="58"/>
      <c r="S6" s="58"/>
      <c r="T6" s="58"/>
      <c r="U6" s="58"/>
      <c r="V6" s="58"/>
    </row>
    <row r="7" spans="1:22" ht="14.45" customHeight="1" x14ac:dyDescent="0.2">
      <c r="D7" s="3"/>
      <c r="E7" s="3"/>
      <c r="F7" s="3"/>
      <c r="G7" s="3"/>
      <c r="H7" s="3"/>
      <c r="I7" s="3"/>
      <c r="J7" s="64" t="s">
        <v>21</v>
      </c>
      <c r="K7" s="64"/>
      <c r="L7" s="64"/>
      <c r="N7" s="3"/>
      <c r="O7" s="3"/>
      <c r="P7" s="3"/>
      <c r="Q7" s="3"/>
      <c r="R7" s="3"/>
      <c r="S7" s="3"/>
      <c r="T7" s="64" t="s">
        <v>21</v>
      </c>
      <c r="U7" s="64"/>
      <c r="V7" s="64"/>
    </row>
    <row r="8" spans="1:22" ht="14.45" customHeight="1" x14ac:dyDescent="0.2">
      <c r="A8" s="58" t="s">
        <v>38</v>
      </c>
      <c r="B8" s="58"/>
      <c r="D8" s="2" t="s">
        <v>104</v>
      </c>
      <c r="F8" s="2" t="s">
        <v>100</v>
      </c>
      <c r="H8" s="2" t="s">
        <v>101</v>
      </c>
      <c r="J8" s="4" t="s">
        <v>62</v>
      </c>
      <c r="K8" s="3"/>
      <c r="L8" s="4" t="s">
        <v>82</v>
      </c>
      <c r="N8" s="2" t="s">
        <v>104</v>
      </c>
      <c r="P8" s="41" t="s">
        <v>100</v>
      </c>
      <c r="R8" s="2" t="s">
        <v>101</v>
      </c>
      <c r="T8" s="4" t="s">
        <v>62</v>
      </c>
      <c r="U8" s="3"/>
      <c r="V8" s="4" t="s">
        <v>82</v>
      </c>
    </row>
    <row r="9" spans="1:22" ht="21.75" customHeight="1" x14ac:dyDescent="0.2">
      <c r="A9" s="73" t="s">
        <v>41</v>
      </c>
      <c r="B9" s="73"/>
      <c r="C9" s="24"/>
      <c r="D9" s="23">
        <v>0</v>
      </c>
      <c r="E9" s="24"/>
      <c r="F9" s="23">
        <v>144168277</v>
      </c>
      <c r="G9" s="24"/>
      <c r="H9" s="23">
        <v>0</v>
      </c>
      <c r="I9" s="24"/>
      <c r="J9" s="23">
        <v>144168277</v>
      </c>
      <c r="K9" s="24"/>
      <c r="L9" s="40">
        <v>0.56000000000000005</v>
      </c>
      <c r="M9" s="24"/>
      <c r="N9" s="23">
        <v>0</v>
      </c>
      <c r="O9" s="24"/>
      <c r="P9" s="32">
        <v>144168277</v>
      </c>
      <c r="Q9" s="24"/>
      <c r="R9" s="23">
        <v>0</v>
      </c>
      <c r="S9" s="24"/>
      <c r="T9" s="23">
        <v>144168277</v>
      </c>
      <c r="U9" s="24"/>
      <c r="V9" s="40">
        <v>0.56000000000000005</v>
      </c>
    </row>
    <row r="10" spans="1:22" ht="21.75" customHeight="1" thickBot="1" x14ac:dyDescent="0.25">
      <c r="A10" s="57" t="s">
        <v>21</v>
      </c>
      <c r="B10" s="57"/>
      <c r="C10" s="24"/>
      <c r="D10" s="25">
        <v>0</v>
      </c>
      <c r="E10" s="24"/>
      <c r="F10" s="25">
        <v>144168277</v>
      </c>
      <c r="G10" s="24"/>
      <c r="H10" s="25">
        <v>0</v>
      </c>
      <c r="I10" s="24"/>
      <c r="J10" s="25">
        <v>144168277</v>
      </c>
      <c r="K10" s="24"/>
      <c r="L10" s="30">
        <v>0.56000000000000005</v>
      </c>
      <c r="M10" s="24"/>
      <c r="N10" s="25">
        <v>0</v>
      </c>
      <c r="O10" s="24"/>
      <c r="P10" s="25">
        <v>144168277</v>
      </c>
      <c r="Q10" s="24"/>
      <c r="R10" s="25">
        <v>0</v>
      </c>
      <c r="S10" s="24"/>
      <c r="T10" s="25">
        <v>144168277</v>
      </c>
      <c r="U10" s="24"/>
      <c r="V10" s="30">
        <v>0.56000000000000005</v>
      </c>
    </row>
    <row r="11" spans="1:22" ht="13.5" thickTop="1" x14ac:dyDescent="0.2"/>
  </sheetData>
  <mergeCells count="11">
    <mergeCell ref="A1:V1"/>
    <mergeCell ref="A2:V2"/>
    <mergeCell ref="A3:V3"/>
    <mergeCell ref="B5:V5"/>
    <mergeCell ref="D6:L6"/>
    <mergeCell ref="N6:V6"/>
    <mergeCell ref="A10:B10"/>
    <mergeCell ref="J7:L7"/>
    <mergeCell ref="T7:V7"/>
    <mergeCell ref="A8:B8"/>
    <mergeCell ref="A9:B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</row>
    <row r="2" spans="1:18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1" t="s">
        <v>105</v>
      </c>
      <c r="B5" s="65" t="s">
        <v>106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D6" s="58" t="s">
        <v>96</v>
      </c>
      <c r="E6" s="58"/>
      <c r="F6" s="58"/>
      <c r="G6" s="58"/>
      <c r="H6" s="58"/>
      <c r="I6" s="58"/>
      <c r="J6" s="58"/>
      <c r="L6" s="58" t="s">
        <v>97</v>
      </c>
      <c r="M6" s="58"/>
      <c r="N6" s="58"/>
      <c r="O6" s="58"/>
      <c r="P6" s="58"/>
      <c r="Q6" s="58"/>
      <c r="R6" s="58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58" t="s">
        <v>107</v>
      </c>
      <c r="B8" s="58"/>
      <c r="D8" s="2" t="s">
        <v>108</v>
      </c>
      <c r="F8" s="2" t="s">
        <v>100</v>
      </c>
      <c r="H8" s="2" t="s">
        <v>101</v>
      </c>
      <c r="J8" s="2" t="s">
        <v>21</v>
      </c>
      <c r="L8" s="2" t="s">
        <v>108</v>
      </c>
      <c r="N8" s="2" t="s">
        <v>100</v>
      </c>
      <c r="P8" s="2" t="s">
        <v>101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22.42578125" customWidth="1"/>
    <col min="3" max="3" width="1.28515625" customWidth="1"/>
    <col min="4" max="4" width="41.28515625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4.45" customHeight="1" x14ac:dyDescent="0.2"/>
    <row r="5" spans="1:17" ht="14.45" customHeight="1" x14ac:dyDescent="0.2">
      <c r="A5" s="1" t="s">
        <v>109</v>
      </c>
      <c r="B5" s="65" t="s">
        <v>110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29.1" customHeight="1" x14ac:dyDescent="0.2">
      <c r="M6" s="77" t="s">
        <v>111</v>
      </c>
      <c r="Q6" s="77" t="s">
        <v>112</v>
      </c>
    </row>
    <row r="7" spans="1:17" ht="14.45" customHeight="1" x14ac:dyDescent="0.2">
      <c r="A7" s="58" t="s">
        <v>113</v>
      </c>
      <c r="B7" s="58"/>
      <c r="D7" s="2" t="s">
        <v>114</v>
      </c>
      <c r="F7" s="2" t="s">
        <v>115</v>
      </c>
      <c r="H7" s="2" t="s">
        <v>32</v>
      </c>
      <c r="J7" s="58" t="s">
        <v>116</v>
      </c>
      <c r="K7" s="58"/>
      <c r="M7" s="77"/>
      <c r="O7" s="2" t="s">
        <v>117</v>
      </c>
      <c r="Q7" s="77"/>
    </row>
    <row r="8" spans="1:17" ht="14.45" customHeight="1" x14ac:dyDescent="0.2">
      <c r="A8" s="64" t="s">
        <v>118</v>
      </c>
      <c r="B8" s="78"/>
      <c r="D8" s="64" t="s">
        <v>119</v>
      </c>
      <c r="F8" s="4" t="s">
        <v>120</v>
      </c>
      <c r="H8" s="3"/>
      <c r="J8" s="3"/>
      <c r="K8" s="3"/>
      <c r="M8" s="3"/>
      <c r="O8" s="3"/>
      <c r="Q8" s="3"/>
    </row>
    <row r="9" spans="1:17" ht="14.45" customHeight="1" x14ac:dyDescent="0.2">
      <c r="A9" s="58"/>
      <c r="B9" s="58"/>
      <c r="D9" s="58"/>
      <c r="F9" s="4" t="s">
        <v>121</v>
      </c>
    </row>
    <row r="10" spans="1:17" ht="14.45" customHeight="1" x14ac:dyDescent="0.2">
      <c r="A10" s="64" t="s">
        <v>118</v>
      </c>
      <c r="B10" s="78"/>
      <c r="D10" s="64" t="s">
        <v>122</v>
      </c>
      <c r="F10" s="4" t="s">
        <v>120</v>
      </c>
    </row>
    <row r="11" spans="1:17" ht="14.45" customHeight="1" x14ac:dyDescent="0.2">
      <c r="A11" s="58"/>
      <c r="B11" s="58"/>
      <c r="D11" s="58"/>
      <c r="F11" s="4" t="s">
        <v>123</v>
      </c>
    </row>
    <row r="12" spans="1:17" ht="65.45" customHeight="1" x14ac:dyDescent="0.2">
      <c r="A12" s="74" t="s">
        <v>124</v>
      </c>
      <c r="B12" s="74"/>
      <c r="D12" s="19" t="s">
        <v>125</v>
      </c>
      <c r="F12" s="4" t="s">
        <v>126</v>
      </c>
    </row>
    <row r="13" spans="1:17" ht="14.45" customHeight="1" x14ac:dyDescent="0.2">
      <c r="A13" s="74" t="s">
        <v>127</v>
      </c>
      <c r="B13" s="75"/>
      <c r="D13" s="74" t="s">
        <v>127</v>
      </c>
      <c r="F13" s="4" t="s">
        <v>128</v>
      </c>
    </row>
    <row r="14" spans="1:17" ht="14.45" customHeight="1" x14ac:dyDescent="0.2">
      <c r="A14" s="76"/>
      <c r="B14" s="76"/>
      <c r="D14" s="76"/>
      <c r="F14" s="4" t="s">
        <v>129</v>
      </c>
    </row>
    <row r="15" spans="1:17" ht="14.45" customHeight="1" x14ac:dyDescent="0.2">
      <c r="A15" s="76"/>
      <c r="B15" s="76"/>
      <c r="D15" s="76"/>
      <c r="F15" s="4" t="s">
        <v>130</v>
      </c>
    </row>
    <row r="16" spans="1:17" ht="14.45" customHeight="1" x14ac:dyDescent="0.2">
      <c r="A16" s="77"/>
      <c r="B16" s="77"/>
      <c r="D16" s="77"/>
      <c r="F16" s="4" t="s">
        <v>131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58" t="s">
        <v>132</v>
      </c>
      <c r="B18" s="58"/>
      <c r="C18" s="58"/>
      <c r="D18" s="58"/>
      <c r="E18" s="58"/>
      <c r="F18" s="58"/>
      <c r="G18" s="58"/>
      <c r="H18" s="58"/>
      <c r="I18" s="58"/>
      <c r="J18" s="58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  <pageSetUpPr fitToPage="1"/>
  </sheetPr>
  <dimension ref="A1:J19"/>
  <sheetViews>
    <sheetView rightToLeft="1" workbookViewId="0">
      <selection activeCell="J18" sqref="J18"/>
    </sheetView>
  </sheetViews>
  <sheetFormatPr defaultRowHeight="12.75" x14ac:dyDescent="0.2"/>
  <cols>
    <col min="1" max="1" width="5.140625" customWidth="1"/>
    <col min="2" max="2" width="56.7109375" customWidth="1"/>
    <col min="3" max="3" width="1.28515625" customWidth="1"/>
    <col min="4" max="4" width="27.7109375" bestFit="1" customWidth="1"/>
    <col min="5" max="5" width="1.28515625" customWidth="1"/>
    <col min="6" max="6" width="24.5703125" bestFit="1" customWidth="1"/>
    <col min="7" max="7" width="1.28515625" customWidth="1"/>
    <col min="8" max="8" width="27.7109375" bestFit="1" customWidth="1"/>
    <col min="9" max="9" width="1.28515625" customWidth="1"/>
    <col min="10" max="10" width="24.5703125" bestFit="1" customWidth="1"/>
    <col min="11" max="11" width="0.28515625" customWidth="1"/>
  </cols>
  <sheetData>
    <row r="1" spans="1:1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 x14ac:dyDescent="0.2"/>
    <row r="5" spans="1:10" ht="14.45" customHeight="1" x14ac:dyDescent="0.2">
      <c r="A5" s="1" t="s">
        <v>133</v>
      </c>
      <c r="B5" s="65" t="s">
        <v>134</v>
      </c>
      <c r="C5" s="65"/>
      <c r="D5" s="65"/>
      <c r="E5" s="65"/>
      <c r="F5" s="65"/>
      <c r="G5" s="65"/>
      <c r="H5" s="65"/>
      <c r="I5" s="65"/>
      <c r="J5" s="65"/>
    </row>
    <row r="6" spans="1:10" ht="14.45" customHeight="1" x14ac:dyDescent="0.2">
      <c r="D6" s="58" t="s">
        <v>96</v>
      </c>
      <c r="E6" s="58"/>
      <c r="F6" s="58"/>
      <c r="H6" s="58" t="s">
        <v>97</v>
      </c>
      <c r="I6" s="58"/>
      <c r="J6" s="58"/>
    </row>
    <row r="7" spans="1:10" ht="36.4" customHeight="1" x14ac:dyDescent="0.2">
      <c r="A7" s="58" t="s">
        <v>135</v>
      </c>
      <c r="B7" s="58"/>
      <c r="D7" s="19" t="s">
        <v>136</v>
      </c>
      <c r="E7" s="3"/>
      <c r="F7" s="19" t="s">
        <v>137</v>
      </c>
      <c r="H7" s="19" t="s">
        <v>136</v>
      </c>
      <c r="I7" s="3"/>
      <c r="J7" s="19" t="s">
        <v>137</v>
      </c>
    </row>
    <row r="8" spans="1:10" ht="21.75" customHeight="1" x14ac:dyDescent="0.2">
      <c r="A8" s="72" t="s">
        <v>65</v>
      </c>
      <c r="B8" s="72"/>
      <c r="C8" s="24"/>
      <c r="D8" s="32">
        <v>55324502</v>
      </c>
      <c r="E8" s="24"/>
      <c r="F8" s="37">
        <v>0.05</v>
      </c>
      <c r="G8" s="24"/>
      <c r="H8" s="32">
        <v>55324502</v>
      </c>
      <c r="I8" s="24"/>
      <c r="J8" s="37">
        <v>0.05</v>
      </c>
    </row>
    <row r="9" spans="1:10" ht="21.75" customHeight="1" x14ac:dyDescent="0.2">
      <c r="A9" s="79" t="s">
        <v>66</v>
      </c>
      <c r="B9" s="79"/>
      <c r="C9" s="24"/>
      <c r="D9" s="33">
        <v>8417260270</v>
      </c>
      <c r="E9" s="24"/>
      <c r="F9" s="43">
        <v>0.26</v>
      </c>
      <c r="G9" s="24"/>
      <c r="H9" s="33">
        <v>8417260270</v>
      </c>
      <c r="I9" s="24"/>
      <c r="J9" s="43">
        <v>0.26</v>
      </c>
    </row>
    <row r="10" spans="1:10" ht="21.75" customHeight="1" x14ac:dyDescent="0.2">
      <c r="A10" s="79" t="s">
        <v>67</v>
      </c>
      <c r="B10" s="79"/>
      <c r="C10" s="24"/>
      <c r="D10" s="33">
        <v>7411182125</v>
      </c>
      <c r="E10" s="24"/>
      <c r="F10" s="43">
        <v>0.27500000000000002</v>
      </c>
      <c r="G10" s="24"/>
      <c r="H10" s="33">
        <v>7411182125</v>
      </c>
      <c r="I10" s="24"/>
      <c r="J10" s="43">
        <v>0.27500000000000002</v>
      </c>
    </row>
    <row r="11" spans="1:10" ht="21.75" customHeight="1" x14ac:dyDescent="0.2">
      <c r="A11" s="79" t="s">
        <v>68</v>
      </c>
      <c r="B11" s="79"/>
      <c r="C11" s="24"/>
      <c r="D11" s="33">
        <v>2228744657</v>
      </c>
      <c r="E11" s="24"/>
      <c r="F11" s="43">
        <v>0.3</v>
      </c>
      <c r="G11" s="24"/>
      <c r="H11" s="33">
        <v>2228744657</v>
      </c>
      <c r="I11" s="24"/>
      <c r="J11" s="43">
        <v>0.3</v>
      </c>
    </row>
    <row r="12" spans="1:10" ht="21.75" customHeight="1" x14ac:dyDescent="0.2">
      <c r="A12" s="79" t="s">
        <v>69</v>
      </c>
      <c r="B12" s="79"/>
      <c r="C12" s="24"/>
      <c r="D12" s="33">
        <v>6555288561</v>
      </c>
      <c r="E12" s="24"/>
      <c r="F12" s="43">
        <v>0.3</v>
      </c>
      <c r="G12" s="24"/>
      <c r="H12" s="33">
        <v>6555288561</v>
      </c>
      <c r="I12" s="24"/>
      <c r="J12" s="43">
        <v>0.3</v>
      </c>
    </row>
    <row r="13" spans="1:10" ht="21.75" customHeight="1" x14ac:dyDescent="0.2">
      <c r="A13" s="79" t="s">
        <v>70</v>
      </c>
      <c r="B13" s="79"/>
      <c r="C13" s="24"/>
      <c r="D13" s="33">
        <v>543152469</v>
      </c>
      <c r="E13" s="24"/>
      <c r="F13" s="43">
        <v>0.3</v>
      </c>
      <c r="G13" s="24"/>
      <c r="H13" s="33">
        <v>543152469</v>
      </c>
      <c r="I13" s="24"/>
      <c r="J13" s="43">
        <v>0.3</v>
      </c>
    </row>
    <row r="14" spans="1:10" ht="21.75" customHeight="1" x14ac:dyDescent="0.2">
      <c r="A14" s="79" t="s">
        <v>71</v>
      </c>
      <c r="B14" s="79"/>
      <c r="C14" s="24"/>
      <c r="D14" s="33">
        <v>218136067</v>
      </c>
      <c r="E14" s="24"/>
      <c r="F14" s="43">
        <v>0.3</v>
      </c>
      <c r="G14" s="24"/>
      <c r="H14" s="33">
        <v>218136067</v>
      </c>
      <c r="I14" s="24"/>
      <c r="J14" s="43">
        <v>0.3</v>
      </c>
    </row>
    <row r="15" spans="1:10" ht="21.75" customHeight="1" x14ac:dyDescent="0.2">
      <c r="A15" s="79" t="s">
        <v>72</v>
      </c>
      <c r="B15" s="79"/>
      <c r="C15" s="24"/>
      <c r="D15" s="33">
        <v>115706264</v>
      </c>
      <c r="E15" s="24"/>
      <c r="F15" s="43">
        <v>0.3</v>
      </c>
      <c r="G15" s="24"/>
      <c r="H15" s="33">
        <v>115706264</v>
      </c>
      <c r="I15" s="24"/>
      <c r="J15" s="43">
        <v>0.3</v>
      </c>
    </row>
    <row r="16" spans="1:10" ht="21.75" customHeight="1" x14ac:dyDescent="0.2">
      <c r="A16" s="79" t="s">
        <v>73</v>
      </c>
      <c r="B16" s="79"/>
      <c r="C16" s="24"/>
      <c r="D16" s="33">
        <v>632283839</v>
      </c>
      <c r="E16" s="24"/>
      <c r="F16" s="43">
        <v>0.3</v>
      </c>
      <c r="G16" s="24"/>
      <c r="H16" s="33">
        <v>632283839</v>
      </c>
      <c r="I16" s="24"/>
      <c r="J16" s="43">
        <v>0.3</v>
      </c>
    </row>
    <row r="17" spans="1:10" ht="21.75" customHeight="1" x14ac:dyDescent="0.2">
      <c r="A17" s="71" t="s">
        <v>76</v>
      </c>
      <c r="B17" s="71"/>
      <c r="C17" s="24"/>
      <c r="D17" s="34">
        <v>25573764</v>
      </c>
      <c r="E17" s="24"/>
      <c r="F17" s="43">
        <v>0.3</v>
      </c>
      <c r="G17" s="24"/>
      <c r="H17" s="34">
        <v>25573764</v>
      </c>
      <c r="I17" s="24"/>
      <c r="J17" s="43">
        <v>0.3</v>
      </c>
    </row>
    <row r="18" spans="1:10" ht="21.75" customHeight="1" thickBot="1" x14ac:dyDescent="0.25">
      <c r="A18" s="57" t="s">
        <v>21</v>
      </c>
      <c r="B18" s="57"/>
      <c r="C18" s="24"/>
      <c r="D18" s="25">
        <v>26202652518</v>
      </c>
      <c r="E18" s="24"/>
      <c r="F18" s="44">
        <f>AVERAGE(F8:F17)</f>
        <v>0.26849999999999996</v>
      </c>
      <c r="G18" s="24"/>
      <c r="H18" s="25">
        <v>26202652518</v>
      </c>
      <c r="I18" s="24"/>
      <c r="J18" s="44">
        <f>AVERAGE(J8:J17)</f>
        <v>0.26849999999999996</v>
      </c>
    </row>
    <row r="19" spans="1:10" ht="13.5" thickTop="1" x14ac:dyDescent="0.2"/>
  </sheetData>
  <mergeCells count="18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2D050"/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55" t="s">
        <v>0</v>
      </c>
      <c r="B1" s="55"/>
      <c r="C1" s="55"/>
      <c r="D1" s="55"/>
      <c r="E1" s="55"/>
      <c r="F1" s="55"/>
    </row>
    <row r="2" spans="1:6" ht="21.75" customHeight="1" x14ac:dyDescent="0.2">
      <c r="A2" s="55" t="s">
        <v>77</v>
      </c>
      <c r="B2" s="55"/>
      <c r="C2" s="55"/>
      <c r="D2" s="55"/>
      <c r="E2" s="55"/>
      <c r="F2" s="55"/>
    </row>
    <row r="3" spans="1:6" ht="21.75" customHeight="1" x14ac:dyDescent="0.2">
      <c r="A3" s="55" t="s">
        <v>2</v>
      </c>
      <c r="B3" s="55"/>
      <c r="C3" s="55"/>
      <c r="D3" s="55"/>
      <c r="E3" s="55"/>
      <c r="F3" s="55"/>
    </row>
    <row r="4" spans="1:6" ht="14.45" customHeight="1" x14ac:dyDescent="0.2"/>
    <row r="5" spans="1:6" ht="29.1" customHeight="1" x14ac:dyDescent="0.2">
      <c r="A5" s="1" t="s">
        <v>138</v>
      </c>
      <c r="B5" s="65" t="s">
        <v>92</v>
      </c>
      <c r="C5" s="65"/>
      <c r="D5" s="65"/>
      <c r="E5" s="65"/>
      <c r="F5" s="65"/>
    </row>
    <row r="6" spans="1:6" ht="14.45" customHeight="1" x14ac:dyDescent="0.2">
      <c r="D6" s="2" t="s">
        <v>96</v>
      </c>
      <c r="F6" s="2" t="s">
        <v>9</v>
      </c>
    </row>
    <row r="7" spans="1:6" ht="14.45" customHeight="1" x14ac:dyDescent="0.2">
      <c r="A7" s="58" t="s">
        <v>92</v>
      </c>
      <c r="B7" s="58"/>
      <c r="D7" s="4" t="s">
        <v>62</v>
      </c>
      <c r="F7" s="4" t="s">
        <v>62</v>
      </c>
    </row>
    <row r="8" spans="1:6" ht="21.75" customHeight="1" x14ac:dyDescent="0.2">
      <c r="A8" s="59" t="s">
        <v>92</v>
      </c>
      <c r="B8" s="59"/>
      <c r="D8" s="6">
        <v>0</v>
      </c>
      <c r="F8" s="6">
        <v>0</v>
      </c>
    </row>
    <row r="9" spans="1:6" ht="21.75" customHeight="1" x14ac:dyDescent="0.2">
      <c r="A9" s="70" t="s">
        <v>139</v>
      </c>
      <c r="B9" s="70"/>
      <c r="D9" s="10">
        <v>0</v>
      </c>
      <c r="F9" s="10">
        <v>0</v>
      </c>
    </row>
    <row r="10" spans="1:6" ht="21.75" customHeight="1" x14ac:dyDescent="0.2">
      <c r="A10" s="61" t="s">
        <v>140</v>
      </c>
      <c r="B10" s="61"/>
      <c r="D10" s="11">
        <v>0</v>
      </c>
      <c r="F10" s="11">
        <v>0</v>
      </c>
    </row>
    <row r="11" spans="1:6" ht="21.75" customHeight="1" x14ac:dyDescent="0.2">
      <c r="A11" s="57" t="s">
        <v>21</v>
      </c>
      <c r="B11" s="57"/>
      <c r="D11" s="14">
        <v>0</v>
      </c>
      <c r="F11" s="14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  <pageSetUpPr fitToPage="1"/>
  </sheetPr>
  <dimension ref="A1:S7"/>
  <sheetViews>
    <sheetView rightToLeft="1" workbookViewId="0">
      <selection activeCell="A8" sqref="A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0.7109375" bestFit="1" customWidth="1"/>
    <col min="12" max="12" width="1.28515625" customWidth="1"/>
    <col min="13" max="13" width="20" bestFit="1" customWidth="1"/>
    <col min="14" max="14" width="1.28515625" customWidth="1"/>
    <col min="15" max="15" width="19" bestFit="1" customWidth="1"/>
    <col min="16" max="16" width="1.28515625" customWidth="1"/>
    <col min="17" max="17" width="10.7109375" bestFit="1" customWidth="1"/>
    <col min="18" max="18" width="1.28515625" customWidth="1"/>
    <col min="19" max="19" width="20" bestFit="1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ht="14.45" customHeight="1" x14ac:dyDescent="0.2">
      <c r="A5" s="65" t="s">
        <v>99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4.45" customHeight="1" x14ac:dyDescent="0.2">
      <c r="A6" s="58" t="s">
        <v>23</v>
      </c>
      <c r="C6" s="58" t="s">
        <v>141</v>
      </c>
      <c r="D6" s="58"/>
      <c r="E6" s="58"/>
      <c r="F6" s="58"/>
      <c r="G6" s="58"/>
      <c r="I6" s="58" t="s">
        <v>96</v>
      </c>
      <c r="J6" s="58"/>
      <c r="K6" s="58"/>
      <c r="L6" s="58"/>
      <c r="M6" s="58"/>
      <c r="O6" s="58" t="s">
        <v>97</v>
      </c>
      <c r="P6" s="58"/>
      <c r="Q6" s="58"/>
      <c r="R6" s="58"/>
      <c r="S6" s="58"/>
    </row>
    <row r="7" spans="1:19" ht="29.1" customHeight="1" x14ac:dyDescent="0.2">
      <c r="A7" s="58"/>
      <c r="C7" s="19" t="s">
        <v>142</v>
      </c>
      <c r="D7" s="3"/>
      <c r="E7" s="19" t="s">
        <v>143</v>
      </c>
      <c r="F7" s="3"/>
      <c r="G7" s="19" t="s">
        <v>144</v>
      </c>
      <c r="I7" s="19" t="s">
        <v>145</v>
      </c>
      <c r="J7" s="3"/>
      <c r="K7" s="19" t="s">
        <v>146</v>
      </c>
      <c r="L7" s="3"/>
      <c r="M7" s="19" t="s">
        <v>147</v>
      </c>
      <c r="O7" s="19" t="s">
        <v>145</v>
      </c>
      <c r="P7" s="3"/>
      <c r="Q7" s="19" t="s">
        <v>146</v>
      </c>
      <c r="R7" s="3"/>
      <c r="S7" s="19" t="s">
        <v>147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  <pageSetUpPr fitToPage="1"/>
  </sheetPr>
  <dimension ref="A1:K7"/>
  <sheetViews>
    <sheetView rightToLeft="1" workbookViewId="0">
      <selection activeCell="K8" sqref="K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32.7109375" bestFit="1" customWidth="1"/>
    <col min="6" max="6" width="1.28515625" customWidth="1"/>
    <col min="7" max="7" width="19" bestFit="1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1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3" spans="1:11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</row>
    <row r="4" spans="1:11" ht="14.45" customHeight="1" x14ac:dyDescent="0.2"/>
    <row r="5" spans="1:11" ht="14.45" customHeight="1" x14ac:dyDescent="0.2">
      <c r="A5" s="65" t="s">
        <v>104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 ht="22.5" customHeight="1" x14ac:dyDescent="0.2">
      <c r="I6" s="2" t="s">
        <v>96</v>
      </c>
      <c r="K6" s="2" t="s">
        <v>97</v>
      </c>
    </row>
    <row r="7" spans="1:11" ht="29.1" customHeight="1" x14ac:dyDescent="0.2">
      <c r="A7" s="2" t="s">
        <v>148</v>
      </c>
      <c r="C7" s="18" t="s">
        <v>149</v>
      </c>
      <c r="E7" s="18" t="s">
        <v>150</v>
      </c>
      <c r="G7" s="18" t="s">
        <v>151</v>
      </c>
      <c r="I7" s="19" t="s">
        <v>152</v>
      </c>
      <c r="K7" s="19" t="s">
        <v>152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</row>
    <row r="2" spans="1:19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pans="1:1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</row>
    <row r="4" spans="1:19" ht="14.45" customHeight="1" x14ac:dyDescent="0.2"/>
    <row r="5" spans="1:19" ht="14.45" customHeight="1" x14ac:dyDescent="0.2">
      <c r="A5" s="65" t="s">
        <v>153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</row>
    <row r="6" spans="1:19" ht="14.45" customHeight="1" x14ac:dyDescent="0.2">
      <c r="A6" s="58" t="s">
        <v>80</v>
      </c>
      <c r="I6" s="58" t="s">
        <v>96</v>
      </c>
      <c r="J6" s="58"/>
      <c r="K6" s="58"/>
      <c r="L6" s="58"/>
      <c r="M6" s="58"/>
      <c r="O6" s="58" t="s">
        <v>97</v>
      </c>
      <c r="P6" s="58"/>
      <c r="Q6" s="58"/>
      <c r="R6" s="58"/>
      <c r="S6" s="58"/>
    </row>
    <row r="7" spans="1:19" ht="29.1" customHeight="1" x14ac:dyDescent="0.2">
      <c r="A7" s="58"/>
      <c r="C7" s="18" t="s">
        <v>154</v>
      </c>
      <c r="E7" s="18" t="s">
        <v>49</v>
      </c>
      <c r="G7" s="18" t="s">
        <v>155</v>
      </c>
      <c r="I7" s="19" t="s">
        <v>156</v>
      </c>
      <c r="J7" s="3"/>
      <c r="K7" s="19" t="s">
        <v>146</v>
      </c>
      <c r="L7" s="3"/>
      <c r="M7" s="19" t="s">
        <v>157</v>
      </c>
      <c r="O7" s="19" t="s">
        <v>156</v>
      </c>
      <c r="P7" s="3"/>
      <c r="Q7" s="19" t="s">
        <v>146</v>
      </c>
      <c r="R7" s="3"/>
      <c r="S7" s="19" t="s">
        <v>157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M22"/>
  <sheetViews>
    <sheetView rightToLeft="1" workbookViewId="0">
      <selection activeCell="E17" sqref="E17"/>
    </sheetView>
  </sheetViews>
  <sheetFormatPr defaultRowHeight="12.75" x14ac:dyDescent="0.2"/>
  <cols>
    <col min="1" max="1" width="54" bestFit="1" customWidth="1"/>
    <col min="2" max="2" width="1.28515625" customWidth="1"/>
    <col min="3" max="3" width="14.7109375" bestFit="1" customWidth="1"/>
    <col min="4" max="4" width="1.28515625" customWidth="1"/>
    <col min="5" max="5" width="10.7109375" bestFit="1" customWidth="1"/>
    <col min="6" max="6" width="1.28515625" customWidth="1"/>
    <col min="7" max="7" width="14.7109375" bestFit="1" customWidth="1"/>
    <col min="8" max="8" width="1.28515625" customWidth="1"/>
    <col min="9" max="9" width="14.7109375" bestFit="1" customWidth="1"/>
    <col min="10" max="10" width="1.28515625" customWidth="1"/>
    <col min="11" max="11" width="10.7109375" bestFit="1" customWidth="1"/>
    <col min="12" max="12" width="1.28515625" customWidth="1"/>
    <col min="13" max="13" width="14.7109375" bestFit="1" customWidth="1"/>
    <col min="14" max="14" width="0.28515625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/>
    <row r="5" spans="1:13" ht="14.45" customHeight="1" x14ac:dyDescent="0.2">
      <c r="A5" s="65" t="s">
        <v>158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8.75" customHeight="1" x14ac:dyDescent="0.2">
      <c r="A6" s="58" t="s">
        <v>80</v>
      </c>
      <c r="C6" s="58" t="s">
        <v>96</v>
      </c>
      <c r="D6" s="58"/>
      <c r="E6" s="58"/>
      <c r="F6" s="58"/>
      <c r="G6" s="58"/>
      <c r="I6" s="58" t="s">
        <v>97</v>
      </c>
      <c r="J6" s="58"/>
      <c r="K6" s="58"/>
      <c r="L6" s="58"/>
      <c r="M6" s="58"/>
    </row>
    <row r="7" spans="1:13" ht="29.1" customHeight="1" x14ac:dyDescent="0.2">
      <c r="A7" s="58"/>
      <c r="C7" s="19" t="s">
        <v>156</v>
      </c>
      <c r="D7" s="3"/>
      <c r="E7" s="19" t="s">
        <v>146</v>
      </c>
      <c r="F7" s="3"/>
      <c r="G7" s="19" t="s">
        <v>157</v>
      </c>
      <c r="I7" s="19" t="s">
        <v>156</v>
      </c>
      <c r="J7" s="3"/>
      <c r="K7" s="19" t="s">
        <v>146</v>
      </c>
      <c r="L7" s="3"/>
      <c r="M7" s="19" t="s">
        <v>157</v>
      </c>
    </row>
    <row r="8" spans="1:13" ht="21.75" customHeight="1" x14ac:dyDescent="0.2">
      <c r="A8" s="36" t="s">
        <v>65</v>
      </c>
      <c r="B8" s="24"/>
      <c r="C8" s="32">
        <v>55324502</v>
      </c>
      <c r="D8" s="24"/>
      <c r="E8" s="32">
        <v>0</v>
      </c>
      <c r="F8" s="24"/>
      <c r="G8" s="32">
        <v>55324502</v>
      </c>
      <c r="H8" s="24"/>
      <c r="I8" s="32">
        <v>55324502</v>
      </c>
      <c r="J8" s="24"/>
      <c r="K8" s="32">
        <v>0</v>
      </c>
      <c r="L8" s="24"/>
      <c r="M8" s="32">
        <v>55324502</v>
      </c>
    </row>
    <row r="9" spans="1:13" ht="21.75" customHeight="1" x14ac:dyDescent="0.2">
      <c r="A9" s="42" t="s">
        <v>66</v>
      </c>
      <c r="B9" s="24"/>
      <c r="C9" s="33">
        <v>8417260270</v>
      </c>
      <c r="D9" s="24"/>
      <c r="E9" s="33">
        <v>0</v>
      </c>
      <c r="F9" s="24"/>
      <c r="G9" s="33">
        <v>8417260270</v>
      </c>
      <c r="H9" s="24"/>
      <c r="I9" s="33">
        <v>8417260270</v>
      </c>
      <c r="J9" s="24"/>
      <c r="K9" s="33">
        <v>0</v>
      </c>
      <c r="L9" s="24"/>
      <c r="M9" s="33">
        <v>8417260270</v>
      </c>
    </row>
    <row r="10" spans="1:13" ht="21.75" customHeight="1" x14ac:dyDescent="0.2">
      <c r="A10" s="42" t="s">
        <v>67</v>
      </c>
      <c r="B10" s="24"/>
      <c r="C10" s="33">
        <v>7411182125</v>
      </c>
      <c r="D10" s="24"/>
      <c r="E10" s="33">
        <v>4352328</v>
      </c>
      <c r="F10" s="24"/>
      <c r="G10" s="33">
        <v>7406829797</v>
      </c>
      <c r="H10" s="24"/>
      <c r="I10" s="33">
        <v>7411182125</v>
      </c>
      <c r="J10" s="24"/>
      <c r="K10" s="33">
        <v>4352328</v>
      </c>
      <c r="L10" s="24"/>
      <c r="M10" s="33">
        <v>7406829797</v>
      </c>
    </row>
    <row r="11" spans="1:13" ht="21.75" customHeight="1" x14ac:dyDescent="0.2">
      <c r="A11" s="42" t="s">
        <v>68</v>
      </c>
      <c r="B11" s="24"/>
      <c r="C11" s="33">
        <v>2228744657</v>
      </c>
      <c r="D11" s="24"/>
      <c r="E11" s="33">
        <v>1659191</v>
      </c>
      <c r="F11" s="24"/>
      <c r="G11" s="33">
        <v>2227085466</v>
      </c>
      <c r="H11" s="24"/>
      <c r="I11" s="33">
        <v>2228744657</v>
      </c>
      <c r="J11" s="24"/>
      <c r="K11" s="33">
        <v>1659191</v>
      </c>
      <c r="L11" s="24"/>
      <c r="M11" s="33">
        <v>2227085466</v>
      </c>
    </row>
    <row r="12" spans="1:13" ht="21.75" customHeight="1" x14ac:dyDescent="0.2">
      <c r="A12" s="42" t="s">
        <v>69</v>
      </c>
      <c r="B12" s="24"/>
      <c r="C12" s="33">
        <v>6555288561</v>
      </c>
      <c r="D12" s="24"/>
      <c r="E12" s="33">
        <v>1080813</v>
      </c>
      <c r="F12" s="24"/>
      <c r="G12" s="33">
        <v>6554207748</v>
      </c>
      <c r="H12" s="24"/>
      <c r="I12" s="33">
        <v>6555288561</v>
      </c>
      <c r="J12" s="24"/>
      <c r="K12" s="33">
        <v>1080813</v>
      </c>
      <c r="L12" s="24"/>
      <c r="M12" s="33">
        <v>6554207748</v>
      </c>
    </row>
    <row r="13" spans="1:13" ht="21.75" customHeight="1" x14ac:dyDescent="0.2">
      <c r="A13" s="42" t="s">
        <v>70</v>
      </c>
      <c r="B13" s="24"/>
      <c r="C13" s="33">
        <v>543152469</v>
      </c>
      <c r="D13" s="24"/>
      <c r="E13" s="33">
        <v>268220</v>
      </c>
      <c r="F13" s="24"/>
      <c r="G13" s="33">
        <v>542884249</v>
      </c>
      <c r="H13" s="24"/>
      <c r="I13" s="33">
        <v>543152469</v>
      </c>
      <c r="J13" s="24"/>
      <c r="K13" s="33">
        <v>268220</v>
      </c>
      <c r="L13" s="24"/>
      <c r="M13" s="33">
        <v>542884249</v>
      </c>
    </row>
    <row r="14" spans="1:13" ht="21.75" customHeight="1" x14ac:dyDescent="0.2">
      <c r="A14" s="42" t="s">
        <v>71</v>
      </c>
      <c r="B14" s="24"/>
      <c r="C14" s="33">
        <v>218136067</v>
      </c>
      <c r="D14" s="24"/>
      <c r="E14" s="33">
        <v>147983</v>
      </c>
      <c r="F14" s="24"/>
      <c r="G14" s="33">
        <v>217988084</v>
      </c>
      <c r="H14" s="24"/>
      <c r="I14" s="33">
        <v>218136067</v>
      </c>
      <c r="J14" s="24"/>
      <c r="K14" s="33">
        <v>147983</v>
      </c>
      <c r="L14" s="24"/>
      <c r="M14" s="33">
        <v>217988084</v>
      </c>
    </row>
    <row r="15" spans="1:13" ht="21.75" customHeight="1" x14ac:dyDescent="0.2">
      <c r="A15" s="42" t="s">
        <v>72</v>
      </c>
      <c r="B15" s="24"/>
      <c r="C15" s="33">
        <v>115706264</v>
      </c>
      <c r="D15" s="24"/>
      <c r="E15" s="33">
        <v>139160</v>
      </c>
      <c r="F15" s="24"/>
      <c r="G15" s="33">
        <v>115567104</v>
      </c>
      <c r="H15" s="24"/>
      <c r="I15" s="33">
        <v>115706264</v>
      </c>
      <c r="J15" s="24"/>
      <c r="K15" s="33">
        <v>139160</v>
      </c>
      <c r="L15" s="24"/>
      <c r="M15" s="33">
        <v>115567104</v>
      </c>
    </row>
    <row r="16" spans="1:13" ht="21.75" customHeight="1" x14ac:dyDescent="0.2">
      <c r="A16" s="42" t="s">
        <v>73</v>
      </c>
      <c r="B16" s="24"/>
      <c r="C16" s="33">
        <v>632283839</v>
      </c>
      <c r="D16" s="24"/>
      <c r="E16" s="33">
        <v>646689</v>
      </c>
      <c r="F16" s="24"/>
      <c r="G16" s="33">
        <v>631637150</v>
      </c>
      <c r="H16" s="24"/>
      <c r="I16" s="33">
        <v>632283839</v>
      </c>
      <c r="J16" s="24"/>
      <c r="K16" s="33">
        <v>646689</v>
      </c>
      <c r="L16" s="24"/>
      <c r="M16" s="33">
        <v>631637150</v>
      </c>
    </row>
    <row r="17" spans="1:13" ht="21.75" customHeight="1" x14ac:dyDescent="0.2">
      <c r="A17" s="38" t="s">
        <v>76</v>
      </c>
      <c r="B17" s="24"/>
      <c r="C17" s="34">
        <v>25573764</v>
      </c>
      <c r="D17" s="24"/>
      <c r="E17" s="34">
        <v>371832</v>
      </c>
      <c r="F17" s="24"/>
      <c r="G17" s="34">
        <v>25201932</v>
      </c>
      <c r="H17" s="24"/>
      <c r="I17" s="34">
        <v>25573764</v>
      </c>
      <c r="J17" s="24"/>
      <c r="K17" s="34">
        <v>371832</v>
      </c>
      <c r="L17" s="24"/>
      <c r="M17" s="34">
        <v>25201932</v>
      </c>
    </row>
    <row r="18" spans="1:13" ht="21.75" customHeight="1" x14ac:dyDescent="0.2">
      <c r="A18" s="13" t="s">
        <v>21</v>
      </c>
      <c r="B18" s="24"/>
      <c r="C18" s="25">
        <v>26202652518</v>
      </c>
      <c r="D18" s="24"/>
      <c r="E18" s="25">
        <v>8666216</v>
      </c>
      <c r="F18" s="24"/>
      <c r="G18" s="25">
        <v>26193986302</v>
      </c>
      <c r="H18" s="24"/>
      <c r="I18" s="25">
        <v>26202652518</v>
      </c>
      <c r="J18" s="24"/>
      <c r="K18" s="25">
        <v>8666216</v>
      </c>
      <c r="L18" s="24"/>
      <c r="M18" s="25">
        <v>26193986302</v>
      </c>
    </row>
    <row r="22" spans="1:13" x14ac:dyDescent="0.2">
      <c r="G22" s="35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R7"/>
  <sheetViews>
    <sheetView rightToLeft="1" workbookViewId="0">
      <selection activeCell="E14" sqref="E14"/>
    </sheetView>
  </sheetViews>
  <sheetFormatPr defaultRowHeight="12.75" x14ac:dyDescent="0.2"/>
  <cols>
    <col min="1" max="1" width="40.28515625" customWidth="1"/>
    <col min="2" max="2" width="1.28515625" customWidth="1"/>
    <col min="3" max="3" width="5.42578125" bestFit="1" customWidth="1"/>
    <col min="4" max="4" width="1.28515625" customWidth="1"/>
    <col min="5" max="5" width="15.42578125" bestFit="1" customWidth="1"/>
    <col min="6" max="6" width="1.28515625" customWidth="1"/>
    <col min="7" max="7" width="11.140625" bestFit="1" customWidth="1"/>
    <col min="8" max="8" width="1.28515625" customWidth="1"/>
    <col min="9" max="9" width="21.85546875" bestFit="1" customWidth="1"/>
    <col min="10" max="10" width="1.28515625" customWidth="1"/>
    <col min="11" max="11" width="5.42578125" bestFit="1" customWidth="1"/>
    <col min="12" max="12" width="1.28515625" customWidth="1"/>
    <col min="13" max="13" width="15.42578125" bestFit="1" customWidth="1"/>
    <col min="14" max="14" width="1.28515625" customWidth="1"/>
    <col min="15" max="15" width="11.140625" bestFit="1" customWidth="1"/>
    <col min="16" max="16" width="1.28515625" customWidth="1"/>
    <col min="17" max="17" width="23.2851562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65" t="s">
        <v>159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58" t="s">
        <v>80</v>
      </c>
      <c r="C6" s="58" t="s">
        <v>96</v>
      </c>
      <c r="D6" s="58"/>
      <c r="E6" s="58"/>
      <c r="F6" s="58"/>
      <c r="G6" s="58"/>
      <c r="H6" s="58"/>
      <c r="I6" s="58"/>
      <c r="K6" s="58" t="s">
        <v>97</v>
      </c>
      <c r="L6" s="58"/>
      <c r="M6" s="58"/>
      <c r="N6" s="58"/>
      <c r="O6" s="58"/>
      <c r="P6" s="58"/>
      <c r="Q6" s="58"/>
      <c r="R6" s="58"/>
    </row>
    <row r="7" spans="1:18" ht="29.1" customHeight="1" x14ac:dyDescent="0.2">
      <c r="A7" s="58"/>
      <c r="C7" s="19" t="s">
        <v>13</v>
      </c>
      <c r="D7" s="3"/>
      <c r="E7" s="19" t="s">
        <v>160</v>
      </c>
      <c r="F7" s="3"/>
      <c r="G7" s="19" t="s">
        <v>161</v>
      </c>
      <c r="H7" s="3"/>
      <c r="I7" s="19" t="s">
        <v>162</v>
      </c>
      <c r="K7" s="19" t="s">
        <v>13</v>
      </c>
      <c r="L7" s="3"/>
      <c r="M7" s="19" t="s">
        <v>160</v>
      </c>
      <c r="N7" s="3"/>
      <c r="O7" s="19" t="s">
        <v>161</v>
      </c>
      <c r="P7" s="3"/>
      <c r="Q7" s="74" t="s">
        <v>162</v>
      </c>
      <c r="R7" s="74"/>
    </row>
  </sheetData>
  <mergeCells count="8"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B11"/>
  <sheetViews>
    <sheetView rightToLeft="1" tabSelected="1" workbookViewId="0">
      <selection activeCell="N10" sqref="N10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4.8554687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</row>
    <row r="2" spans="1:2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</row>
    <row r="3" spans="1:2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</row>
    <row r="4" spans="1:28" ht="14.45" customHeight="1" x14ac:dyDescent="0.2">
      <c r="A4" s="1" t="s">
        <v>3</v>
      </c>
      <c r="B4" s="65" t="s">
        <v>4</v>
      </c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 ht="14.45" customHeight="1" x14ac:dyDescent="0.2">
      <c r="A5" s="65" t="s">
        <v>5</v>
      </c>
      <c r="B5" s="65"/>
      <c r="C5" s="65" t="s">
        <v>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ht="14.45" customHeight="1" x14ac:dyDescent="0.2">
      <c r="F6" s="58" t="s">
        <v>7</v>
      </c>
      <c r="G6" s="58"/>
      <c r="H6" s="58"/>
      <c r="I6" s="58"/>
      <c r="J6" s="58"/>
      <c r="L6" s="58" t="s">
        <v>8</v>
      </c>
      <c r="M6" s="58"/>
      <c r="N6" s="58"/>
      <c r="O6" s="58"/>
      <c r="P6" s="58"/>
      <c r="Q6" s="58"/>
      <c r="R6" s="58"/>
      <c r="T6" s="58" t="s">
        <v>9</v>
      </c>
      <c r="U6" s="58"/>
      <c r="V6" s="58"/>
      <c r="W6" s="58"/>
      <c r="X6" s="58"/>
      <c r="Y6" s="58"/>
      <c r="Z6" s="58"/>
      <c r="AA6" s="58"/>
      <c r="AB6" s="58"/>
    </row>
    <row r="7" spans="1:28" ht="14.45" customHeight="1" x14ac:dyDescent="0.2">
      <c r="F7" s="3"/>
      <c r="G7" s="3"/>
      <c r="H7" s="3"/>
      <c r="I7" s="3"/>
      <c r="J7" s="3"/>
      <c r="L7" s="64" t="s">
        <v>10</v>
      </c>
      <c r="M7" s="64"/>
      <c r="N7" s="64"/>
      <c r="O7" s="3"/>
      <c r="P7" s="64" t="s">
        <v>11</v>
      </c>
      <c r="Q7" s="64"/>
      <c r="R7" s="64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58" t="s">
        <v>12</v>
      </c>
      <c r="B8" s="58"/>
      <c r="C8" s="58"/>
      <c r="E8" s="58" t="s">
        <v>13</v>
      </c>
      <c r="F8" s="58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59" t="s">
        <v>19</v>
      </c>
      <c r="B9" s="59"/>
      <c r="C9" s="59"/>
      <c r="E9" s="60">
        <v>0</v>
      </c>
      <c r="F9" s="60"/>
      <c r="H9" s="6">
        <v>0</v>
      </c>
      <c r="J9" s="6">
        <v>0</v>
      </c>
      <c r="L9" s="6">
        <v>7268819</v>
      </c>
      <c r="N9" s="6">
        <v>25951959903.8344</v>
      </c>
      <c r="P9" s="6">
        <v>0</v>
      </c>
      <c r="R9" s="6">
        <v>0</v>
      </c>
      <c r="T9" s="6">
        <v>7268819</v>
      </c>
      <c r="V9" s="6">
        <v>3511</v>
      </c>
      <c r="X9" s="6">
        <v>25951959906</v>
      </c>
      <c r="Z9" s="6">
        <v>25423844379.665798</v>
      </c>
      <c r="AB9" s="7">
        <v>10.44</v>
      </c>
    </row>
    <row r="10" spans="1:28" ht="21.75" customHeight="1" x14ac:dyDescent="0.2">
      <c r="A10" s="61" t="s">
        <v>20</v>
      </c>
      <c r="B10" s="61"/>
      <c r="C10" s="61"/>
      <c r="D10" s="9"/>
      <c r="E10" s="62">
        <v>0</v>
      </c>
      <c r="F10" s="63"/>
      <c r="H10" s="11">
        <v>0</v>
      </c>
      <c r="J10" s="11">
        <v>0</v>
      </c>
      <c r="L10" s="11">
        <v>200000</v>
      </c>
      <c r="N10" s="11">
        <v>485360064</v>
      </c>
      <c r="P10" s="11">
        <v>0</v>
      </c>
      <c r="R10" s="11">
        <v>0</v>
      </c>
      <c r="T10" s="11">
        <v>200000</v>
      </c>
      <c r="V10" s="11">
        <v>2752</v>
      </c>
      <c r="X10" s="11">
        <v>485360064</v>
      </c>
      <c r="Z10" s="11">
        <v>549981696</v>
      </c>
      <c r="AB10" s="12">
        <v>0.23</v>
      </c>
    </row>
    <row r="11" spans="1:28" ht="21.75" customHeight="1" x14ac:dyDescent="0.2">
      <c r="A11" s="57" t="s">
        <v>21</v>
      </c>
      <c r="B11" s="57"/>
      <c r="C11" s="57"/>
      <c r="D11" s="57"/>
      <c r="F11" s="14">
        <v>0</v>
      </c>
      <c r="H11" s="14">
        <v>0</v>
      </c>
      <c r="J11" s="14">
        <v>0</v>
      </c>
      <c r="L11" s="14">
        <v>7468819</v>
      </c>
      <c r="N11" s="14">
        <v>26437319967.8344</v>
      </c>
      <c r="P11" s="14">
        <v>0</v>
      </c>
      <c r="R11" s="14">
        <v>0</v>
      </c>
      <c r="T11" s="14">
        <v>7468819</v>
      </c>
      <c r="V11" s="14"/>
      <c r="X11" s="14">
        <v>26437319970</v>
      </c>
      <c r="Z11" s="14">
        <v>25973826075.665798</v>
      </c>
      <c r="AB11" s="15">
        <v>10.67</v>
      </c>
    </row>
  </sheetData>
  <mergeCells count="1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11:D11"/>
    <mergeCell ref="A8:C8"/>
    <mergeCell ref="E8:F8"/>
    <mergeCell ref="A9:C9"/>
    <mergeCell ref="E9:F9"/>
    <mergeCell ref="A10:C10"/>
    <mergeCell ref="E10:F10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Y8"/>
  <sheetViews>
    <sheetView rightToLeft="1" workbookViewId="0">
      <selection activeCell="U4" sqref="U1:U1048576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6.7109375" bestFit="1" customWidth="1"/>
    <col min="14" max="14" width="1.28515625" customWidth="1"/>
    <col min="15" max="15" width="17.140625" bestFit="1" customWidth="1"/>
    <col min="16" max="16" width="1.28515625" customWidth="1"/>
    <col min="17" max="17" width="11.42578125" bestFit="1" customWidth="1"/>
    <col min="18" max="18" width="1.28515625" customWidth="1"/>
    <col min="19" max="19" width="11.42578125" bestFit="1" customWidth="1"/>
    <col min="20" max="20" width="1.28515625" customWidth="1"/>
    <col min="21" max="21" width="17.28515625" bestFit="1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</row>
    <row r="2" spans="1:25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</row>
    <row r="3" spans="1:25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</row>
    <row r="4" spans="1:25" ht="7.35" customHeight="1" x14ac:dyDescent="0.2"/>
    <row r="5" spans="1:25" ht="14.45" customHeight="1" x14ac:dyDescent="0.2">
      <c r="A5" s="65" t="s">
        <v>163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</row>
    <row r="6" spans="1:25" ht="7.35" customHeight="1" x14ac:dyDescent="0.2"/>
    <row r="7" spans="1:25" ht="14.45" customHeight="1" x14ac:dyDescent="0.2">
      <c r="E7" s="58" t="s">
        <v>96</v>
      </c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Y7" s="2" t="s">
        <v>97</v>
      </c>
    </row>
    <row r="8" spans="1:25" ht="29.1" customHeight="1" x14ac:dyDescent="0.2">
      <c r="A8" s="2" t="s">
        <v>164</v>
      </c>
      <c r="C8" s="2" t="s">
        <v>165</v>
      </c>
      <c r="E8" s="19" t="s">
        <v>26</v>
      </c>
      <c r="F8" s="3"/>
      <c r="G8" s="19" t="s">
        <v>13</v>
      </c>
      <c r="H8" s="3"/>
      <c r="I8" s="19" t="s">
        <v>25</v>
      </c>
      <c r="J8" s="3"/>
      <c r="K8" s="19" t="s">
        <v>166</v>
      </c>
      <c r="L8" s="3"/>
      <c r="M8" s="19" t="s">
        <v>167</v>
      </c>
      <c r="N8" s="3"/>
      <c r="O8" s="19" t="s">
        <v>168</v>
      </c>
      <c r="P8" s="3"/>
      <c r="Q8" s="19" t="s">
        <v>169</v>
      </c>
      <c r="R8" s="3"/>
      <c r="S8" s="19" t="s">
        <v>170</v>
      </c>
      <c r="T8" s="3"/>
      <c r="U8" s="19" t="s">
        <v>171</v>
      </c>
      <c r="V8" s="3"/>
      <c r="W8" s="19" t="s">
        <v>172</v>
      </c>
      <c r="Y8" s="19" t="s">
        <v>172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R11"/>
  <sheetViews>
    <sheetView rightToLeft="1" workbookViewId="0">
      <selection activeCell="I20" sqref="I20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6" bestFit="1" customWidth="1"/>
    <col min="6" max="6" width="1.28515625" customWidth="1"/>
    <col min="7" max="7" width="14.85546875" bestFit="1" customWidth="1"/>
    <col min="8" max="8" width="1.28515625" customWidth="1"/>
    <col min="9" max="9" width="26.28515625" bestFit="1" customWidth="1"/>
    <col min="10" max="10" width="1.28515625" customWidth="1"/>
    <col min="11" max="11" width="10.42578125" customWidth="1"/>
    <col min="12" max="12" width="1.28515625" customWidth="1"/>
    <col min="13" max="13" width="16" bestFit="1" customWidth="1"/>
    <col min="14" max="14" width="1.28515625" customWidth="1"/>
    <col min="15" max="15" width="14.85546875" bestFit="1" customWidth="1"/>
    <col min="16" max="16" width="1.28515625" customWidth="1"/>
    <col min="17" max="17" width="25" customWidth="1"/>
    <col min="18" max="18" width="1.28515625" customWidth="1"/>
    <col min="19" max="19" width="0.28515625" customWidth="1"/>
  </cols>
  <sheetData>
    <row r="1" spans="1:1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8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1:18" ht="14.45" customHeight="1" x14ac:dyDescent="0.2"/>
    <row r="5" spans="1:18" ht="14.45" customHeight="1" x14ac:dyDescent="0.2">
      <c r="A5" s="65" t="s">
        <v>173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</row>
    <row r="6" spans="1:18" ht="14.45" customHeight="1" x14ac:dyDescent="0.2">
      <c r="A6" s="58" t="s">
        <v>80</v>
      </c>
      <c r="C6" s="58" t="s">
        <v>96</v>
      </c>
      <c r="D6" s="58"/>
      <c r="E6" s="58"/>
      <c r="F6" s="58"/>
      <c r="G6" s="58"/>
      <c r="H6" s="58"/>
      <c r="I6" s="58"/>
      <c r="K6" s="58" t="s">
        <v>97</v>
      </c>
      <c r="L6" s="58"/>
      <c r="M6" s="58"/>
      <c r="N6" s="58"/>
      <c r="O6" s="58"/>
      <c r="P6" s="58"/>
      <c r="Q6" s="58"/>
      <c r="R6" s="58"/>
    </row>
    <row r="7" spans="1:18" ht="29.1" customHeight="1" x14ac:dyDescent="0.2">
      <c r="A7" s="58"/>
      <c r="C7" s="19" t="s">
        <v>13</v>
      </c>
      <c r="D7" s="3"/>
      <c r="E7" s="19" t="s">
        <v>15</v>
      </c>
      <c r="F7" s="3"/>
      <c r="G7" s="19" t="s">
        <v>161</v>
      </c>
      <c r="H7" s="3"/>
      <c r="I7" s="19" t="s">
        <v>174</v>
      </c>
      <c r="K7" s="19" t="s">
        <v>13</v>
      </c>
      <c r="L7" s="3"/>
      <c r="M7" s="19" t="s">
        <v>15</v>
      </c>
      <c r="N7" s="3"/>
      <c r="O7" s="19" t="s">
        <v>161</v>
      </c>
      <c r="P7" s="3"/>
      <c r="Q7" s="74" t="s">
        <v>174</v>
      </c>
      <c r="R7" s="74"/>
    </row>
    <row r="8" spans="1:18" ht="21.75" customHeight="1" x14ac:dyDescent="0.2">
      <c r="A8" s="36" t="s">
        <v>20</v>
      </c>
      <c r="B8" s="24"/>
      <c r="C8" s="32">
        <v>200000</v>
      </c>
      <c r="D8" s="24"/>
      <c r="E8" s="32">
        <v>549981696</v>
      </c>
      <c r="F8" s="24"/>
      <c r="G8" s="32">
        <v>485360064</v>
      </c>
      <c r="H8" s="24"/>
      <c r="I8" s="32">
        <v>64621632</v>
      </c>
      <c r="J8" s="24"/>
      <c r="K8" s="32">
        <v>200000</v>
      </c>
      <c r="L8" s="24"/>
      <c r="M8" s="32">
        <v>549981696</v>
      </c>
      <c r="N8" s="24"/>
      <c r="O8" s="32">
        <v>485360064</v>
      </c>
      <c r="P8" s="24"/>
      <c r="Q8" s="80">
        <v>64621632</v>
      </c>
      <c r="R8" s="80"/>
    </row>
    <row r="9" spans="1:18" ht="21.75" customHeight="1" x14ac:dyDescent="0.2">
      <c r="A9" s="42" t="s">
        <v>41</v>
      </c>
      <c r="B9" s="24"/>
      <c r="C9" s="33">
        <v>488014</v>
      </c>
      <c r="D9" s="24"/>
      <c r="E9" s="33">
        <v>15144138473</v>
      </c>
      <c r="F9" s="24"/>
      <c r="G9" s="33">
        <v>14999970196</v>
      </c>
      <c r="H9" s="24"/>
      <c r="I9" s="33">
        <v>144168277</v>
      </c>
      <c r="J9" s="24"/>
      <c r="K9" s="33">
        <v>488014</v>
      </c>
      <c r="L9" s="24"/>
      <c r="M9" s="33">
        <v>15144138473</v>
      </c>
      <c r="N9" s="24"/>
      <c r="O9" s="33">
        <v>14999970196</v>
      </c>
      <c r="P9" s="24"/>
      <c r="Q9" s="81">
        <v>144168277</v>
      </c>
      <c r="R9" s="81"/>
    </row>
    <row r="10" spans="1:18" ht="21.75" customHeight="1" x14ac:dyDescent="0.2">
      <c r="A10" s="38" t="s">
        <v>19</v>
      </c>
      <c r="B10" s="24"/>
      <c r="C10" s="34">
        <v>7268819</v>
      </c>
      <c r="D10" s="24"/>
      <c r="E10" s="34">
        <v>25423844379</v>
      </c>
      <c r="F10" s="24"/>
      <c r="G10" s="34">
        <v>25951959906</v>
      </c>
      <c r="H10" s="24"/>
      <c r="I10" s="45">
        <v>-528115526</v>
      </c>
      <c r="J10" s="24"/>
      <c r="K10" s="34">
        <v>7268819</v>
      </c>
      <c r="L10" s="24"/>
      <c r="M10" s="34">
        <v>25423844379</v>
      </c>
      <c r="N10" s="24"/>
      <c r="O10" s="34">
        <v>25951959906</v>
      </c>
      <c r="P10" s="24"/>
      <c r="Q10" s="82">
        <v>-528115526</v>
      </c>
      <c r="R10" s="82"/>
    </row>
    <row r="11" spans="1:18" ht="21.75" customHeight="1" thickBot="1" x14ac:dyDescent="0.25">
      <c r="A11" s="13" t="s">
        <v>21</v>
      </c>
      <c r="C11" s="25">
        <v>7956833</v>
      </c>
      <c r="D11" s="24"/>
      <c r="E11" s="25">
        <f>SUM(E8:E10)</f>
        <v>41117964548</v>
      </c>
      <c r="F11" s="24"/>
      <c r="G11" s="25">
        <f>SUM(G8:G10)</f>
        <v>41437290166</v>
      </c>
      <c r="H11" s="24"/>
      <c r="I11" s="46">
        <f>SUM(I8:I10)</f>
        <v>-319325617</v>
      </c>
      <c r="J11" s="24"/>
      <c r="K11" s="25">
        <v>7956833</v>
      </c>
      <c r="L11" s="24"/>
      <c r="M11" s="25">
        <v>41117964548</v>
      </c>
      <c r="N11" s="24"/>
      <c r="O11" s="25">
        <v>41437290166</v>
      </c>
      <c r="P11" s="24"/>
      <c r="Q11" s="83">
        <v>-319325617</v>
      </c>
      <c r="R11" s="83"/>
    </row>
  </sheetData>
  <mergeCells count="12">
    <mergeCell ref="Q8:R8"/>
    <mergeCell ref="Q9:R9"/>
    <mergeCell ref="Q10:R10"/>
    <mergeCell ref="Q11:R11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</row>
    <row r="2" spans="1:49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</row>
    <row r="3" spans="1:49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</row>
    <row r="4" spans="1:49" ht="14.45" customHeight="1" x14ac:dyDescent="0.2"/>
    <row r="5" spans="1:49" ht="14.45" customHeight="1" x14ac:dyDescent="0.2">
      <c r="A5" s="65" t="s">
        <v>22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</row>
    <row r="6" spans="1:49" ht="14.45" customHeight="1" x14ac:dyDescent="0.2">
      <c r="I6" s="58" t="s">
        <v>7</v>
      </c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C6" s="58" t="s">
        <v>9</v>
      </c>
      <c r="AD6" s="58"/>
      <c r="AE6" s="58"/>
      <c r="AF6" s="58"/>
      <c r="AG6" s="58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58" t="s">
        <v>23</v>
      </c>
      <c r="B8" s="58"/>
      <c r="C8" s="58"/>
      <c r="D8" s="58"/>
      <c r="E8" s="58"/>
      <c r="F8" s="58"/>
      <c r="G8" s="58"/>
      <c r="I8" s="58" t="s">
        <v>24</v>
      </c>
      <c r="J8" s="58"/>
      <c r="K8" s="58"/>
      <c r="M8" s="58" t="s">
        <v>25</v>
      </c>
      <c r="N8" s="58"/>
      <c r="O8" s="58"/>
      <c r="Q8" s="58" t="s">
        <v>26</v>
      </c>
      <c r="R8" s="58"/>
      <c r="S8" s="58"/>
      <c r="T8" s="58"/>
      <c r="U8" s="58"/>
      <c r="W8" s="58" t="s">
        <v>27</v>
      </c>
      <c r="X8" s="58"/>
      <c r="Y8" s="58"/>
      <c r="Z8" s="58"/>
      <c r="AA8" s="58"/>
      <c r="AC8" s="58" t="s">
        <v>24</v>
      </c>
      <c r="AD8" s="58"/>
      <c r="AE8" s="58"/>
      <c r="AF8" s="58"/>
      <c r="AG8" s="58"/>
      <c r="AI8" s="58" t="s">
        <v>25</v>
      </c>
      <c r="AJ8" s="58"/>
      <c r="AK8" s="58"/>
      <c r="AM8" s="58" t="s">
        <v>26</v>
      </c>
      <c r="AN8" s="58"/>
      <c r="AO8" s="58"/>
      <c r="AQ8" s="58" t="s">
        <v>27</v>
      </c>
      <c r="AR8" s="58"/>
      <c r="AS8" s="58"/>
    </row>
    <row r="9" spans="1:49" ht="14.45" customHeight="1" x14ac:dyDescent="0.2">
      <c r="A9" s="65" t="s">
        <v>28</v>
      </c>
      <c r="B9" s="66"/>
      <c r="C9" s="66"/>
      <c r="D9" s="66"/>
      <c r="E9" s="66"/>
      <c r="F9" s="66"/>
      <c r="G9" s="66"/>
      <c r="H9" s="65"/>
      <c r="I9" s="66"/>
      <c r="J9" s="66"/>
      <c r="K9" s="66"/>
      <c r="L9" s="65"/>
      <c r="M9" s="66"/>
      <c r="N9" s="66"/>
      <c r="O9" s="66"/>
      <c r="P9" s="65"/>
      <c r="Q9" s="66"/>
      <c r="R9" s="66"/>
      <c r="S9" s="66"/>
      <c r="T9" s="66"/>
      <c r="U9" s="66"/>
      <c r="V9" s="65"/>
      <c r="W9" s="66"/>
      <c r="X9" s="66"/>
      <c r="Y9" s="66"/>
      <c r="Z9" s="66"/>
      <c r="AA9" s="66"/>
      <c r="AB9" s="65"/>
      <c r="AC9" s="66"/>
      <c r="AD9" s="66"/>
      <c r="AE9" s="66"/>
      <c r="AF9" s="66"/>
      <c r="AG9" s="66"/>
      <c r="AH9" s="65"/>
      <c r="AI9" s="66"/>
      <c r="AJ9" s="66"/>
      <c r="AK9" s="66"/>
      <c r="AL9" s="65"/>
      <c r="AM9" s="66"/>
      <c r="AN9" s="66"/>
      <c r="AO9" s="66"/>
      <c r="AP9" s="65"/>
      <c r="AQ9" s="66"/>
      <c r="AR9" s="66"/>
      <c r="AS9" s="66"/>
      <c r="AT9" s="65"/>
      <c r="AU9" s="65"/>
      <c r="AV9" s="65"/>
      <c r="AW9" s="65"/>
    </row>
    <row r="10" spans="1:49" ht="14.45" customHeight="1" x14ac:dyDescent="0.2">
      <c r="C10" s="58" t="s">
        <v>7</v>
      </c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Y10" s="58" t="s">
        <v>9</v>
      </c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64" t="s">
        <v>31</v>
      </c>
      <c r="H11" s="64"/>
      <c r="I11" s="64"/>
      <c r="J11" s="3"/>
      <c r="K11" s="64" t="s">
        <v>32</v>
      </c>
      <c r="L11" s="64"/>
      <c r="M11" s="64"/>
      <c r="N11" s="3"/>
      <c r="O11" s="64" t="s">
        <v>25</v>
      </c>
      <c r="P11" s="64"/>
      <c r="Q11" s="64"/>
      <c r="R11" s="3"/>
      <c r="S11" s="64" t="s">
        <v>26</v>
      </c>
      <c r="T11" s="64"/>
      <c r="U11" s="64"/>
      <c r="V11" s="64"/>
      <c r="W11" s="64"/>
      <c r="Y11" s="64" t="s">
        <v>29</v>
      </c>
      <c r="Z11" s="64"/>
      <c r="AA11" s="64"/>
      <c r="AB11" s="64"/>
      <c r="AC11" s="64"/>
      <c r="AD11" s="3"/>
      <c r="AE11" s="64" t="s">
        <v>30</v>
      </c>
      <c r="AF11" s="64"/>
      <c r="AG11" s="64"/>
      <c r="AH11" s="64"/>
      <c r="AI11" s="64"/>
      <c r="AJ11" s="3"/>
      <c r="AK11" s="64" t="s">
        <v>31</v>
      </c>
      <c r="AL11" s="64"/>
      <c r="AM11" s="64"/>
      <c r="AN11" s="3"/>
      <c r="AO11" s="64" t="s">
        <v>32</v>
      </c>
      <c r="AP11" s="64"/>
      <c r="AQ11" s="64"/>
      <c r="AR11" s="3"/>
      <c r="AS11" s="64" t="s">
        <v>25</v>
      </c>
      <c r="AT11" s="64"/>
      <c r="AU11" s="3"/>
      <c r="AV11" s="4" t="s">
        <v>26</v>
      </c>
    </row>
    <row r="12" spans="1:49" ht="14.45" customHeight="1" x14ac:dyDescent="0.2">
      <c r="A12" s="65" t="s">
        <v>33</v>
      </c>
      <c r="B12" s="65"/>
      <c r="C12" s="66"/>
      <c r="D12" s="65"/>
      <c r="E12" s="66"/>
      <c r="F12" s="65"/>
      <c r="G12" s="66"/>
      <c r="H12" s="66"/>
      <c r="I12" s="66"/>
      <c r="J12" s="65"/>
      <c r="K12" s="66"/>
      <c r="L12" s="66"/>
      <c r="M12" s="66"/>
      <c r="N12" s="65"/>
      <c r="O12" s="66"/>
      <c r="P12" s="66"/>
      <c r="Q12" s="66"/>
      <c r="R12" s="65"/>
      <c r="S12" s="66"/>
      <c r="T12" s="66"/>
      <c r="U12" s="66"/>
      <c r="V12" s="66"/>
      <c r="W12" s="66"/>
      <c r="X12" s="65"/>
      <c r="Y12" s="66"/>
      <c r="Z12" s="66"/>
      <c r="AA12" s="66"/>
      <c r="AB12" s="66"/>
      <c r="AC12" s="66"/>
      <c r="AD12" s="65"/>
      <c r="AE12" s="66"/>
      <c r="AF12" s="66"/>
      <c r="AG12" s="66"/>
      <c r="AH12" s="66"/>
      <c r="AI12" s="66"/>
      <c r="AJ12" s="65"/>
      <c r="AK12" s="66"/>
      <c r="AL12" s="66"/>
      <c r="AM12" s="66"/>
      <c r="AN12" s="65"/>
      <c r="AO12" s="66"/>
      <c r="AP12" s="66"/>
      <c r="AQ12" s="66"/>
      <c r="AR12" s="65"/>
      <c r="AS12" s="66"/>
      <c r="AT12" s="66"/>
      <c r="AU12" s="65"/>
      <c r="AV12" s="66"/>
      <c r="AW12" s="65"/>
    </row>
    <row r="13" spans="1:49" ht="14.45" customHeight="1" x14ac:dyDescent="0.2">
      <c r="C13" s="58" t="s">
        <v>7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O13" s="58" t="s">
        <v>9</v>
      </c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64" t="s">
        <v>25</v>
      </c>
      <c r="H14" s="64"/>
      <c r="I14" s="64"/>
      <c r="J14" s="3"/>
      <c r="K14" s="64" t="s">
        <v>26</v>
      </c>
      <c r="L14" s="64"/>
      <c r="M14" s="64"/>
      <c r="O14" s="64" t="s">
        <v>30</v>
      </c>
      <c r="P14" s="64"/>
      <c r="Q14" s="64"/>
      <c r="R14" s="64"/>
      <c r="S14" s="64"/>
      <c r="T14" s="3"/>
      <c r="U14" s="64" t="s">
        <v>32</v>
      </c>
      <c r="V14" s="64"/>
      <c r="W14" s="64"/>
      <c r="X14" s="64"/>
      <c r="Y14" s="64"/>
      <c r="Z14" s="3"/>
      <c r="AA14" s="64" t="s">
        <v>25</v>
      </c>
      <c r="AB14" s="64"/>
      <c r="AC14" s="64"/>
      <c r="AD14" s="64"/>
      <c r="AE14" s="64"/>
      <c r="AF14" s="3"/>
      <c r="AG14" s="64" t="s">
        <v>26</v>
      </c>
      <c r="AH14" s="64"/>
      <c r="AI14" s="64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A10"/>
  <sheetViews>
    <sheetView rightToLeft="1" workbookViewId="0">
      <selection activeCell="S22" sqref="S22"/>
    </sheetView>
  </sheetViews>
  <sheetFormatPr defaultRowHeight="12.75" x14ac:dyDescent="0.2"/>
  <cols>
    <col min="1" max="1" width="5.140625" customWidth="1"/>
    <col min="2" max="2" width="26.140625" customWidth="1"/>
    <col min="3" max="3" width="1.28515625" customWidth="1"/>
    <col min="4" max="4" width="6.42578125" customWidth="1"/>
    <col min="5" max="5" width="10.42578125" customWidth="1"/>
    <col min="6" max="6" width="1.28515625" customWidth="1"/>
    <col min="7" max="7" width="12.85546875" bestFit="1" customWidth="1"/>
    <col min="8" max="8" width="1.28515625" customWidth="1"/>
    <col min="9" max="9" width="16" bestFit="1" customWidth="1"/>
    <col min="10" max="10" width="1.28515625" customWidth="1"/>
    <col min="11" max="11" width="13" customWidth="1"/>
    <col min="12" max="12" width="1.28515625" customWidth="1"/>
    <col min="13" max="13" width="14.85546875" bestFit="1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22.28515625" bestFit="1" customWidth="1"/>
    <col min="22" max="22" width="1.28515625" customWidth="1"/>
    <col min="23" max="23" width="14.85546875" bestFit="1" customWidth="1"/>
    <col min="24" max="24" width="1.28515625" customWidth="1"/>
    <col min="25" max="25" width="16" bestFit="1" customWidth="1"/>
    <col min="26" max="26" width="1.28515625" customWidth="1"/>
    <col min="27" max="27" width="18.28515625" bestFit="1" customWidth="1"/>
    <col min="28" max="28" width="0.28515625" customWidth="1"/>
  </cols>
  <sheetData>
    <row r="1" spans="1:27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</row>
    <row r="2" spans="1:27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</row>
    <row r="3" spans="1:27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1:27" ht="14.45" customHeight="1" x14ac:dyDescent="0.2"/>
    <row r="5" spans="1:27" ht="14.45" customHeight="1" x14ac:dyDescent="0.2">
      <c r="A5" s="1" t="s">
        <v>34</v>
      </c>
      <c r="B5" s="65" t="s">
        <v>35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</row>
    <row r="6" spans="1:27" ht="20.25" customHeight="1" x14ac:dyDescent="0.2">
      <c r="E6" s="58" t="s">
        <v>7</v>
      </c>
      <c r="F6" s="58"/>
      <c r="G6" s="58"/>
      <c r="H6" s="58"/>
      <c r="I6" s="58"/>
      <c r="K6" s="58" t="s">
        <v>8</v>
      </c>
      <c r="L6" s="58"/>
      <c r="M6" s="58"/>
      <c r="N6" s="58"/>
      <c r="O6" s="58"/>
      <c r="P6" s="58"/>
      <c r="Q6" s="58"/>
      <c r="S6" s="58" t="s">
        <v>9</v>
      </c>
      <c r="T6" s="58"/>
      <c r="U6" s="58"/>
      <c r="V6" s="58"/>
      <c r="W6" s="58"/>
      <c r="X6" s="58"/>
      <c r="Y6" s="58"/>
      <c r="Z6" s="58"/>
      <c r="AA6" s="58"/>
    </row>
    <row r="7" spans="1:27" ht="28.5" customHeight="1" x14ac:dyDescent="0.2">
      <c r="E7" s="3"/>
      <c r="F7" s="3"/>
      <c r="G7" s="3"/>
      <c r="H7" s="3"/>
      <c r="I7" s="3"/>
      <c r="K7" s="64" t="s">
        <v>36</v>
      </c>
      <c r="L7" s="64"/>
      <c r="M7" s="64"/>
      <c r="N7" s="3"/>
      <c r="O7" s="64" t="s">
        <v>37</v>
      </c>
      <c r="P7" s="64"/>
      <c r="Q7" s="64"/>
      <c r="S7" s="3"/>
      <c r="T7" s="3"/>
      <c r="U7" s="3"/>
      <c r="V7" s="3"/>
      <c r="W7" s="3"/>
      <c r="X7" s="3"/>
      <c r="Y7" s="3"/>
      <c r="Z7" s="3"/>
      <c r="AA7" s="3"/>
    </row>
    <row r="8" spans="1:27" ht="24.75" customHeight="1" x14ac:dyDescent="0.2">
      <c r="A8" s="58" t="s">
        <v>38</v>
      </c>
      <c r="B8" s="58"/>
      <c r="D8" s="58" t="s">
        <v>39</v>
      </c>
      <c r="E8" s="58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  <row r="9" spans="1:27" ht="21.75" customHeight="1" x14ac:dyDescent="0.2">
      <c r="A9" s="68" t="s">
        <v>41</v>
      </c>
      <c r="B9" s="68"/>
      <c r="D9" s="69">
        <v>0</v>
      </c>
      <c r="E9" s="69"/>
      <c r="F9" s="21"/>
      <c r="G9" s="20">
        <v>0</v>
      </c>
      <c r="I9" s="20">
        <v>0</v>
      </c>
      <c r="K9" s="23">
        <v>488014</v>
      </c>
      <c r="M9" s="16">
        <v>14999970196</v>
      </c>
      <c r="O9" s="23">
        <v>0</v>
      </c>
      <c r="P9" s="24"/>
      <c r="Q9" s="23">
        <v>0</v>
      </c>
      <c r="S9" s="20">
        <v>488014</v>
      </c>
      <c r="T9" s="21"/>
      <c r="U9" s="20">
        <v>31038</v>
      </c>
      <c r="W9" s="16">
        <v>14999970196</v>
      </c>
      <c r="Y9" s="16">
        <v>15144138473.5252</v>
      </c>
      <c r="AA9" s="26">
        <v>6.22</v>
      </c>
    </row>
    <row r="10" spans="1:27" ht="21.75" customHeight="1" x14ac:dyDescent="0.2">
      <c r="A10" s="57" t="s">
        <v>21</v>
      </c>
      <c r="B10" s="57"/>
      <c r="D10" s="67">
        <v>0</v>
      </c>
      <c r="E10" s="67"/>
      <c r="F10" s="21"/>
      <c r="G10" s="22">
        <v>0</v>
      </c>
      <c r="I10" s="22">
        <v>0</v>
      </c>
      <c r="K10" s="25">
        <v>488014</v>
      </c>
      <c r="M10" s="14">
        <v>14999970196</v>
      </c>
      <c r="O10" s="25">
        <v>0</v>
      </c>
      <c r="P10" s="24"/>
      <c r="Q10" s="25">
        <v>0</v>
      </c>
      <c r="S10" s="22">
        <v>488014</v>
      </c>
      <c r="U10" s="14"/>
      <c r="W10" s="14">
        <v>14999970196</v>
      </c>
      <c r="Y10" s="14">
        <v>15144138473.5252</v>
      </c>
      <c r="AA10" s="27">
        <v>6.22</v>
      </c>
    </row>
  </sheetData>
  <mergeCells count="15">
    <mergeCell ref="A1:AA1"/>
    <mergeCell ref="A2:AA2"/>
    <mergeCell ref="A3:AA3"/>
    <mergeCell ref="B5:AA5"/>
    <mergeCell ref="E6:I6"/>
    <mergeCell ref="K6:Q6"/>
    <mergeCell ref="S6:AA6"/>
    <mergeCell ref="A10:B10"/>
    <mergeCell ref="D10:E10"/>
    <mergeCell ref="K7:M7"/>
    <mergeCell ref="O7:Q7"/>
    <mergeCell ref="A8:B8"/>
    <mergeCell ref="D8:E8"/>
    <mergeCell ref="A9:B9"/>
    <mergeCell ref="D9:E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</row>
    <row r="2" spans="1:38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</row>
    <row r="3" spans="1:38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</row>
    <row r="4" spans="1:38" ht="14.45" customHeight="1" x14ac:dyDescent="0.2"/>
    <row r="5" spans="1:38" ht="14.45" customHeight="1" x14ac:dyDescent="0.2">
      <c r="A5" s="1" t="s">
        <v>42</v>
      </c>
      <c r="B5" s="65" t="s">
        <v>43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</row>
    <row r="6" spans="1:38" ht="14.45" customHeight="1" x14ac:dyDescent="0.2">
      <c r="A6" s="58" t="s">
        <v>44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 t="s">
        <v>7</v>
      </c>
      <c r="Q6" s="58"/>
      <c r="R6" s="58"/>
      <c r="S6" s="58"/>
      <c r="T6" s="58"/>
      <c r="V6" s="58" t="s">
        <v>8</v>
      </c>
      <c r="W6" s="58"/>
      <c r="X6" s="58"/>
      <c r="Y6" s="58"/>
      <c r="Z6" s="58"/>
      <c r="AA6" s="58"/>
      <c r="AB6" s="58"/>
      <c r="AD6" s="58" t="s">
        <v>9</v>
      </c>
      <c r="AE6" s="58"/>
      <c r="AF6" s="58"/>
      <c r="AG6" s="58"/>
      <c r="AH6" s="58"/>
      <c r="AI6" s="58"/>
      <c r="AJ6" s="58"/>
      <c r="AK6" s="58"/>
      <c r="AL6" s="58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64" t="s">
        <v>10</v>
      </c>
      <c r="W7" s="64"/>
      <c r="X7" s="64"/>
      <c r="Y7" s="3"/>
      <c r="Z7" s="64" t="s">
        <v>11</v>
      </c>
      <c r="AA7" s="64"/>
      <c r="AB7" s="64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58" t="s">
        <v>45</v>
      </c>
      <c r="B8" s="58"/>
      <c r="D8" s="2" t="s">
        <v>46</v>
      </c>
      <c r="F8" s="2" t="s">
        <v>47</v>
      </c>
      <c r="H8" s="2" t="s">
        <v>48</v>
      </c>
      <c r="J8" s="2" t="s">
        <v>49</v>
      </c>
      <c r="L8" s="2" t="s">
        <v>50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3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3" ht="14.45" customHeight="1" x14ac:dyDescent="0.2">
      <c r="A4" s="65" t="s">
        <v>51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</row>
    <row r="5" spans="1:13" ht="14.45" customHeight="1" x14ac:dyDescent="0.2">
      <c r="A5" s="65" t="s">
        <v>52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3" ht="14.45" customHeight="1" x14ac:dyDescent="0.2"/>
    <row r="7" spans="1:13" ht="14.45" customHeight="1" x14ac:dyDescent="0.2">
      <c r="C7" s="58" t="s">
        <v>9</v>
      </c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3" ht="14.45" customHeight="1" x14ac:dyDescent="0.2">
      <c r="A8" s="2" t="s">
        <v>53</v>
      </c>
      <c r="C8" s="4" t="s">
        <v>13</v>
      </c>
      <c r="D8" s="3"/>
      <c r="E8" s="4" t="s">
        <v>54</v>
      </c>
      <c r="F8" s="3"/>
      <c r="G8" s="4" t="s">
        <v>55</v>
      </c>
      <c r="H8" s="3"/>
      <c r="I8" s="4" t="s">
        <v>56</v>
      </c>
      <c r="J8" s="3"/>
      <c r="K8" s="4" t="s">
        <v>57</v>
      </c>
      <c r="L8" s="3"/>
      <c r="M8" s="4" t="s">
        <v>58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  <pageSetUpPr fitToPage="1"/>
  </sheetPr>
  <dimension ref="A1:P23"/>
  <sheetViews>
    <sheetView rightToLeft="1" workbookViewId="0">
      <selection activeCell="J19" sqref="J19"/>
    </sheetView>
  </sheetViews>
  <sheetFormatPr defaultRowHeight="12.75" x14ac:dyDescent="0.2"/>
  <cols>
    <col min="1" max="1" width="14" customWidth="1"/>
    <col min="2" max="2" width="40.140625" customWidth="1"/>
    <col min="3" max="3" width="1.28515625" customWidth="1"/>
    <col min="4" max="4" width="16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  <col min="16" max="16" width="11.140625" bestFit="1" customWidth="1"/>
  </cols>
  <sheetData>
    <row r="1" spans="1:16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</row>
    <row r="2" spans="1:16" ht="21.75" customHeight="1" x14ac:dyDescent="0.2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</row>
    <row r="3" spans="1:16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</row>
    <row r="4" spans="1:16" ht="14.45" customHeight="1" x14ac:dyDescent="0.2"/>
    <row r="5" spans="1:16" ht="14.45" customHeight="1" x14ac:dyDescent="0.2">
      <c r="A5" s="1" t="s">
        <v>59</v>
      </c>
      <c r="B5" s="65" t="s">
        <v>60</v>
      </c>
      <c r="C5" s="65"/>
      <c r="D5" s="65"/>
      <c r="E5" s="65"/>
      <c r="F5" s="65"/>
      <c r="G5" s="65"/>
      <c r="H5" s="65"/>
      <c r="I5" s="65"/>
      <c r="J5" s="65"/>
      <c r="K5" s="65"/>
      <c r="L5" s="65"/>
    </row>
    <row r="6" spans="1:16" ht="14.45" customHeight="1" x14ac:dyDescent="0.2">
      <c r="D6" s="2" t="s">
        <v>7</v>
      </c>
      <c r="F6" s="58" t="s">
        <v>8</v>
      </c>
      <c r="G6" s="58"/>
      <c r="H6" s="58"/>
      <c r="J6" s="2" t="s">
        <v>9</v>
      </c>
    </row>
    <row r="7" spans="1:16" ht="14.45" customHeight="1" x14ac:dyDescent="0.2">
      <c r="D7" s="3"/>
      <c r="F7" s="3"/>
      <c r="G7" s="3"/>
      <c r="H7" s="3"/>
      <c r="J7" s="3"/>
    </row>
    <row r="8" spans="1:16" ht="14.45" customHeight="1" x14ac:dyDescent="0.2">
      <c r="A8" s="58" t="s">
        <v>61</v>
      </c>
      <c r="B8" s="58"/>
      <c r="D8" s="2" t="s">
        <v>62</v>
      </c>
      <c r="F8" s="2" t="s">
        <v>63</v>
      </c>
      <c r="H8" s="2" t="s">
        <v>64</v>
      </c>
      <c r="J8" s="2" t="s">
        <v>62</v>
      </c>
      <c r="L8" s="2" t="s">
        <v>18</v>
      </c>
    </row>
    <row r="9" spans="1:16" ht="21.75" customHeight="1" x14ac:dyDescent="0.2">
      <c r="A9" s="59" t="s">
        <v>65</v>
      </c>
      <c r="B9" s="59"/>
      <c r="D9" s="32">
        <v>7146901282</v>
      </c>
      <c r="E9" s="24"/>
      <c r="F9" s="32">
        <v>26091585434</v>
      </c>
      <c r="G9" s="24"/>
      <c r="H9" s="32">
        <v>32792345160</v>
      </c>
      <c r="J9" s="32">
        <v>446141556</v>
      </c>
      <c r="L9" s="28">
        <v>1.8E-3</v>
      </c>
      <c r="P9" s="35"/>
    </row>
    <row r="10" spans="1:16" ht="21.75" customHeight="1" x14ac:dyDescent="0.2">
      <c r="A10" s="70" t="s">
        <v>66</v>
      </c>
      <c r="B10" s="70"/>
      <c r="D10" s="33">
        <v>70000000000</v>
      </c>
      <c r="E10" s="24"/>
      <c r="F10" s="33">
        <v>0</v>
      </c>
      <c r="G10" s="24"/>
      <c r="H10" s="33">
        <v>70000000000</v>
      </c>
      <c r="J10" s="33">
        <v>0</v>
      </c>
      <c r="L10" s="29">
        <v>0</v>
      </c>
    </row>
    <row r="11" spans="1:16" ht="21.75" customHeight="1" x14ac:dyDescent="0.2">
      <c r="A11" s="70" t="s">
        <v>67</v>
      </c>
      <c r="B11" s="70"/>
      <c r="D11" s="33">
        <v>34650000000</v>
      </c>
      <c r="E11" s="24"/>
      <c r="F11" s="33">
        <v>0</v>
      </c>
      <c r="G11" s="24"/>
      <c r="H11" s="33">
        <v>0</v>
      </c>
      <c r="J11" s="33">
        <v>34650000000</v>
      </c>
      <c r="L11" s="29">
        <v>0.14230000000000001</v>
      </c>
    </row>
    <row r="12" spans="1:16" ht="21.75" customHeight="1" x14ac:dyDescent="0.2">
      <c r="A12" s="70" t="s">
        <v>68</v>
      </c>
      <c r="B12" s="70"/>
      <c r="D12" s="33">
        <v>0</v>
      </c>
      <c r="E12" s="24"/>
      <c r="F12" s="33">
        <v>12000000000</v>
      </c>
      <c r="G12" s="24"/>
      <c r="H12" s="33">
        <v>0</v>
      </c>
      <c r="J12" s="33">
        <v>12000000000</v>
      </c>
      <c r="L12" s="29">
        <v>4.9299999999999997E-2</v>
      </c>
    </row>
    <row r="13" spans="1:16" ht="21.75" customHeight="1" x14ac:dyDescent="0.2">
      <c r="A13" s="70" t="s">
        <v>69</v>
      </c>
      <c r="B13" s="70"/>
      <c r="D13" s="33">
        <v>0</v>
      </c>
      <c r="E13" s="24"/>
      <c r="F13" s="33">
        <v>70000000000</v>
      </c>
      <c r="G13" s="24"/>
      <c r="H13" s="33">
        <v>0</v>
      </c>
      <c r="J13" s="33">
        <v>70000000000</v>
      </c>
      <c r="L13" s="29">
        <v>0.28749999999999998</v>
      </c>
    </row>
    <row r="14" spans="1:16" ht="21.75" customHeight="1" x14ac:dyDescent="0.2">
      <c r="A14" s="70" t="s">
        <v>70</v>
      </c>
      <c r="B14" s="70"/>
      <c r="D14" s="33">
        <v>0</v>
      </c>
      <c r="E14" s="24"/>
      <c r="F14" s="33">
        <v>5800000000</v>
      </c>
      <c r="G14" s="24"/>
      <c r="H14" s="33">
        <v>0</v>
      </c>
      <c r="J14" s="33">
        <v>5800000000</v>
      </c>
      <c r="L14" s="29">
        <v>2.3800000000000002E-2</v>
      </c>
    </row>
    <row r="15" spans="1:16" ht="21.75" customHeight="1" x14ac:dyDescent="0.2">
      <c r="A15" s="70" t="s">
        <v>71</v>
      </c>
      <c r="B15" s="70"/>
      <c r="D15" s="33">
        <v>0</v>
      </c>
      <c r="E15" s="24"/>
      <c r="F15" s="33">
        <v>3200000000</v>
      </c>
      <c r="G15" s="24"/>
      <c r="H15" s="33">
        <v>0</v>
      </c>
      <c r="J15" s="33">
        <v>3200000000</v>
      </c>
      <c r="L15" s="29">
        <v>1.3100000000000001E-2</v>
      </c>
    </row>
    <row r="16" spans="1:16" ht="21.75" customHeight="1" x14ac:dyDescent="0.2">
      <c r="A16" s="70" t="s">
        <v>72</v>
      </c>
      <c r="B16" s="70"/>
      <c r="D16" s="33">
        <v>0</v>
      </c>
      <c r="E16" s="24"/>
      <c r="F16" s="33">
        <v>4400000000</v>
      </c>
      <c r="G16" s="24"/>
      <c r="H16" s="33">
        <v>0</v>
      </c>
      <c r="J16" s="33">
        <v>4400000000</v>
      </c>
      <c r="L16" s="29">
        <v>1.8100000000000002E-2</v>
      </c>
    </row>
    <row r="17" spans="1:12" ht="21.75" customHeight="1" x14ac:dyDescent="0.2">
      <c r="A17" s="70" t="s">
        <v>73</v>
      </c>
      <c r="B17" s="70"/>
      <c r="D17" s="33">
        <v>0</v>
      </c>
      <c r="E17" s="24"/>
      <c r="F17" s="33">
        <v>4500000000</v>
      </c>
      <c r="G17" s="24"/>
      <c r="H17" s="33">
        <v>0</v>
      </c>
      <c r="J17" s="33">
        <v>4500000000</v>
      </c>
      <c r="L17" s="29">
        <v>1.8499999999999999E-2</v>
      </c>
    </row>
    <row r="18" spans="1:12" ht="21.75" customHeight="1" x14ac:dyDescent="0.2">
      <c r="A18" s="70" t="s">
        <v>74</v>
      </c>
      <c r="B18" s="70"/>
      <c r="D18" s="33">
        <v>0</v>
      </c>
      <c r="E18" s="24"/>
      <c r="F18" s="33">
        <v>50485345162</v>
      </c>
      <c r="G18" s="24"/>
      <c r="H18" s="33">
        <v>8482624478</v>
      </c>
      <c r="J18" s="33">
        <v>42002720684</v>
      </c>
      <c r="L18" s="29">
        <v>0.17249999999999999</v>
      </c>
    </row>
    <row r="19" spans="1:12" ht="21.75" customHeight="1" x14ac:dyDescent="0.2">
      <c r="A19" s="70" t="s">
        <v>75</v>
      </c>
      <c r="B19" s="70"/>
      <c r="D19" s="33">
        <v>0</v>
      </c>
      <c r="E19" s="24"/>
      <c r="F19" s="33">
        <v>100103357361</v>
      </c>
      <c r="G19" s="24"/>
      <c r="H19" s="33">
        <v>80393334591</v>
      </c>
      <c r="J19" s="33">
        <v>19710022770</v>
      </c>
      <c r="L19" s="29">
        <v>8.1000000000000003E-2</v>
      </c>
    </row>
    <row r="20" spans="1:12" ht="21.75" customHeight="1" x14ac:dyDescent="0.2">
      <c r="A20" s="61" t="s">
        <v>76</v>
      </c>
      <c r="B20" s="61"/>
      <c r="D20" s="34">
        <v>0</v>
      </c>
      <c r="E20" s="24"/>
      <c r="F20" s="34">
        <v>2600000000</v>
      </c>
      <c r="G20" s="24"/>
      <c r="H20" s="34">
        <v>0</v>
      </c>
      <c r="J20" s="34">
        <v>2600000000</v>
      </c>
      <c r="L20" s="29">
        <v>1.0699999999999999E-2</v>
      </c>
    </row>
    <row r="21" spans="1:12" ht="21.75" customHeight="1" thickBot="1" x14ac:dyDescent="0.25">
      <c r="A21" s="57" t="s">
        <v>21</v>
      </c>
      <c r="B21" s="57"/>
      <c r="D21" s="14">
        <v>111796901282</v>
      </c>
      <c r="F21" s="14">
        <v>279180287957</v>
      </c>
      <c r="H21" s="14">
        <v>191668304229</v>
      </c>
      <c r="J21" s="14">
        <v>199308885010</v>
      </c>
      <c r="L21" s="31">
        <f>SUM(L9:L20)</f>
        <v>0.81859999999999999</v>
      </c>
    </row>
    <row r="22" spans="1:12" ht="13.5" thickTop="1" x14ac:dyDescent="0.2"/>
    <row r="23" spans="1:12" x14ac:dyDescent="0.2">
      <c r="J23" s="35"/>
    </row>
  </sheetData>
  <mergeCells count="19">
    <mergeCell ref="A1:L1"/>
    <mergeCell ref="A2:L2"/>
    <mergeCell ref="A3:L3"/>
    <mergeCell ref="B5:L5"/>
    <mergeCell ref="F6:H6"/>
    <mergeCell ref="A8:B8"/>
    <mergeCell ref="A9:B9"/>
    <mergeCell ref="A10:B10"/>
    <mergeCell ref="A11:B11"/>
    <mergeCell ref="A12:B12"/>
    <mergeCell ref="A18:B18"/>
    <mergeCell ref="A19:B19"/>
    <mergeCell ref="A20:B20"/>
    <mergeCell ref="A21:B21"/>
    <mergeCell ref="A13:B13"/>
    <mergeCell ref="A14:B14"/>
    <mergeCell ref="A15:B15"/>
    <mergeCell ref="A16:B16"/>
    <mergeCell ref="A17:B1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J13"/>
  <sheetViews>
    <sheetView rightToLeft="1" workbookViewId="0">
      <selection activeCell="D34" sqref="D34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15.5703125" bestFit="1" customWidth="1"/>
    <col min="7" max="7" width="1.28515625" customWidth="1"/>
    <col min="8" max="8" width="17.28515625" bestFit="1" customWidth="1"/>
    <col min="9" max="9" width="1.28515625" customWidth="1"/>
    <col min="10" max="10" width="19.5703125" customWidth="1"/>
    <col min="11" max="11" width="0.28515625" customWidth="1"/>
  </cols>
  <sheetData>
    <row r="1" spans="1:10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0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</row>
    <row r="3" spans="1:10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</row>
    <row r="4" spans="1:10" ht="14.45" customHeight="1" x14ac:dyDescent="0.2"/>
    <row r="5" spans="1:10" ht="29.1" customHeight="1" x14ac:dyDescent="0.2">
      <c r="A5" s="1" t="s">
        <v>78</v>
      </c>
      <c r="B5" s="65" t="s">
        <v>79</v>
      </c>
      <c r="C5" s="65"/>
      <c r="D5" s="65"/>
      <c r="E5" s="65"/>
      <c r="F5" s="65"/>
      <c r="G5" s="65"/>
      <c r="H5" s="65"/>
      <c r="I5" s="65"/>
      <c r="J5" s="65"/>
    </row>
    <row r="6" spans="1:10" ht="14.45" customHeight="1" x14ac:dyDescent="0.2"/>
    <row r="7" spans="1:10" ht="14.45" customHeight="1" x14ac:dyDescent="0.2">
      <c r="A7" s="58" t="s">
        <v>80</v>
      </c>
      <c r="B7" s="58"/>
      <c r="D7" s="2" t="s">
        <v>81</v>
      </c>
      <c r="F7" s="2" t="s">
        <v>62</v>
      </c>
      <c r="H7" s="2" t="s">
        <v>82</v>
      </c>
      <c r="J7" s="2" t="s">
        <v>83</v>
      </c>
    </row>
    <row r="8" spans="1:10" ht="21.75" customHeight="1" x14ac:dyDescent="0.2">
      <c r="A8" s="59" t="s">
        <v>84</v>
      </c>
      <c r="B8" s="59"/>
      <c r="D8" s="5" t="s">
        <v>85</v>
      </c>
      <c r="F8" s="52">
        <v>-463493894</v>
      </c>
      <c r="G8" s="24"/>
      <c r="H8" s="51">
        <v>-1.79</v>
      </c>
      <c r="I8" s="24"/>
      <c r="J8" s="51">
        <v>-0.19</v>
      </c>
    </row>
    <row r="9" spans="1:10" ht="21.75" customHeight="1" x14ac:dyDescent="0.2">
      <c r="A9" s="70" t="s">
        <v>86</v>
      </c>
      <c r="B9" s="70"/>
      <c r="D9" s="17" t="s">
        <v>87</v>
      </c>
      <c r="F9" s="53">
        <v>144168277</v>
      </c>
      <c r="G9" s="24"/>
      <c r="H9" s="54">
        <v>0.56000000000000005</v>
      </c>
      <c r="I9" s="24"/>
      <c r="J9" s="54">
        <v>0.06</v>
      </c>
    </row>
    <row r="10" spans="1:10" ht="21.75" customHeight="1" x14ac:dyDescent="0.2">
      <c r="A10" s="70" t="s">
        <v>88</v>
      </c>
      <c r="B10" s="70"/>
      <c r="D10" s="17" t="s">
        <v>89</v>
      </c>
      <c r="F10" s="53">
        <v>0</v>
      </c>
      <c r="G10" s="24"/>
      <c r="H10" s="54">
        <v>0</v>
      </c>
      <c r="I10" s="24"/>
      <c r="J10" s="54">
        <v>0</v>
      </c>
    </row>
    <row r="11" spans="1:10" ht="21.75" customHeight="1" x14ac:dyDescent="0.2">
      <c r="A11" s="70" t="s">
        <v>90</v>
      </c>
      <c r="B11" s="70"/>
      <c r="D11" s="17" t="s">
        <v>91</v>
      </c>
      <c r="F11" s="53">
        <v>26202652518</v>
      </c>
      <c r="G11" s="24"/>
      <c r="H11" s="54">
        <v>101.23</v>
      </c>
      <c r="I11" s="24"/>
      <c r="J11" s="54">
        <v>10.76</v>
      </c>
    </row>
    <row r="12" spans="1:10" ht="21.75" customHeight="1" x14ac:dyDescent="0.2">
      <c r="A12" s="61" t="s">
        <v>92</v>
      </c>
      <c r="B12" s="61"/>
      <c r="D12" s="8" t="s">
        <v>93</v>
      </c>
      <c r="F12" s="45">
        <v>0</v>
      </c>
      <c r="G12" s="24"/>
      <c r="H12" s="47">
        <v>0</v>
      </c>
      <c r="I12" s="24"/>
      <c r="J12" s="47">
        <v>0</v>
      </c>
    </row>
    <row r="13" spans="1:10" ht="21.75" customHeight="1" x14ac:dyDescent="0.2">
      <c r="A13" s="57" t="s">
        <v>21</v>
      </c>
      <c r="B13" s="57"/>
      <c r="D13" s="14"/>
      <c r="F13" s="46">
        <v>25883326901</v>
      </c>
      <c r="G13" s="24"/>
      <c r="H13" s="48">
        <v>100</v>
      </c>
      <c r="I13" s="24"/>
      <c r="J13" s="48">
        <v>10.63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  <pageSetUpPr fitToPage="1"/>
  </sheetPr>
  <dimension ref="A1:V19"/>
  <sheetViews>
    <sheetView rightToLeft="1" workbookViewId="0">
      <selection activeCell="T11" sqref="T1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5.42578125" bestFit="1" customWidth="1"/>
    <col min="7" max="7" width="1.28515625" customWidth="1"/>
    <col min="8" max="8" width="13" customWidth="1"/>
    <col min="9" max="9" width="1.28515625" customWidth="1"/>
    <col min="10" max="10" width="13.5703125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5" width="1.28515625" customWidth="1"/>
    <col min="16" max="16" width="17.140625" customWidth="1"/>
    <col min="17" max="17" width="1.28515625" customWidth="1"/>
    <col min="18" max="18" width="13" customWidth="1"/>
    <col min="19" max="19" width="1.28515625" customWidth="1"/>
    <col min="20" max="20" width="13.5703125" bestFit="1" customWidth="1"/>
    <col min="21" max="21" width="1.28515625" customWidth="1"/>
    <col min="22" max="22" width="17.28515625" bestFit="1" customWidth="1"/>
    <col min="23" max="23" width="0.28515625" customWidth="1"/>
  </cols>
  <sheetData>
    <row r="1" spans="1:22" ht="29.1" customHeight="1" x14ac:dyDescent="0.2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</row>
    <row r="2" spans="1:22" ht="21.75" customHeight="1" x14ac:dyDescent="0.2">
      <c r="A2" s="55" t="s">
        <v>77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</row>
    <row r="3" spans="1:22" ht="21.75" customHeight="1" x14ac:dyDescent="0.2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</row>
    <row r="4" spans="1:22" ht="14.45" customHeight="1" x14ac:dyDescent="0.2"/>
    <row r="5" spans="1:22" ht="14.45" customHeight="1" x14ac:dyDescent="0.2">
      <c r="A5" s="1" t="s">
        <v>94</v>
      </c>
      <c r="B5" s="65" t="s">
        <v>95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</row>
    <row r="6" spans="1:22" ht="14.45" customHeight="1" x14ac:dyDescent="0.2">
      <c r="D6" s="58" t="s">
        <v>96</v>
      </c>
      <c r="E6" s="58"/>
      <c r="F6" s="58"/>
      <c r="G6" s="58"/>
      <c r="H6" s="58"/>
      <c r="I6" s="58"/>
      <c r="J6" s="58"/>
      <c r="K6" s="58"/>
      <c r="L6" s="58"/>
      <c r="N6" s="58" t="s">
        <v>97</v>
      </c>
      <c r="O6" s="58"/>
      <c r="P6" s="58"/>
      <c r="Q6" s="58"/>
      <c r="R6" s="58"/>
      <c r="S6" s="58"/>
      <c r="T6" s="58"/>
      <c r="U6" s="58"/>
      <c r="V6" s="58"/>
    </row>
    <row r="7" spans="1:22" ht="14.45" customHeight="1" x14ac:dyDescent="0.2">
      <c r="D7" s="3"/>
      <c r="E7" s="3"/>
      <c r="F7" s="3"/>
      <c r="G7" s="3"/>
      <c r="H7" s="3"/>
      <c r="I7" s="3"/>
      <c r="J7" s="64" t="s">
        <v>21</v>
      </c>
      <c r="K7" s="64"/>
      <c r="L7" s="64"/>
      <c r="N7" s="3"/>
      <c r="O7" s="3"/>
      <c r="P7" s="3"/>
      <c r="Q7" s="3"/>
      <c r="R7" s="3"/>
      <c r="S7" s="3"/>
      <c r="T7" s="64" t="s">
        <v>21</v>
      </c>
      <c r="U7" s="64"/>
      <c r="V7" s="64"/>
    </row>
    <row r="8" spans="1:22" ht="14.45" customHeight="1" x14ac:dyDescent="0.2">
      <c r="A8" s="58" t="s">
        <v>98</v>
      </c>
      <c r="B8" s="58"/>
      <c r="D8" s="2" t="s">
        <v>99</v>
      </c>
      <c r="F8" s="2" t="s">
        <v>100</v>
      </c>
      <c r="H8" s="2" t="s">
        <v>101</v>
      </c>
      <c r="J8" s="4" t="s">
        <v>62</v>
      </c>
      <c r="K8" s="3"/>
      <c r="L8" s="4" t="s">
        <v>82</v>
      </c>
      <c r="N8" s="2" t="s">
        <v>99</v>
      </c>
      <c r="P8" s="39" t="s">
        <v>100</v>
      </c>
      <c r="R8" s="2" t="s">
        <v>101</v>
      </c>
      <c r="T8" s="4" t="s">
        <v>62</v>
      </c>
      <c r="U8" s="3"/>
      <c r="V8" s="4" t="s">
        <v>82</v>
      </c>
    </row>
    <row r="9" spans="1:22" ht="21.75" customHeight="1" x14ac:dyDescent="0.2">
      <c r="A9" s="72" t="s">
        <v>20</v>
      </c>
      <c r="B9" s="72"/>
      <c r="C9" s="24"/>
      <c r="D9" s="32">
        <v>0</v>
      </c>
      <c r="E9" s="24"/>
      <c r="F9" s="32">
        <v>64621632</v>
      </c>
      <c r="G9" s="24"/>
      <c r="H9" s="32">
        <v>0</v>
      </c>
      <c r="I9" s="24"/>
      <c r="J9" s="32">
        <v>64621632</v>
      </c>
      <c r="K9" s="24"/>
      <c r="L9" s="51">
        <v>0.25</v>
      </c>
      <c r="M9" s="24"/>
      <c r="N9" s="32">
        <v>0</v>
      </c>
      <c r="O9" s="24"/>
      <c r="P9" s="32">
        <v>64621632</v>
      </c>
      <c r="Q9" s="24"/>
      <c r="R9" s="32">
        <v>0</v>
      </c>
      <c r="S9" s="24"/>
      <c r="T9" s="32">
        <v>64621632</v>
      </c>
      <c r="U9" s="24"/>
      <c r="V9" s="51">
        <v>0.25</v>
      </c>
    </row>
    <row r="10" spans="1:22" ht="21.75" customHeight="1" x14ac:dyDescent="0.2">
      <c r="A10" s="71" t="s">
        <v>19</v>
      </c>
      <c r="B10" s="71"/>
      <c r="C10" s="24"/>
      <c r="D10" s="34">
        <v>0</v>
      </c>
      <c r="E10" s="24"/>
      <c r="F10" s="45">
        <v>-528115526</v>
      </c>
      <c r="G10" s="24"/>
      <c r="H10" s="34">
        <v>0</v>
      </c>
      <c r="I10" s="24"/>
      <c r="J10" s="45">
        <v>-528115526</v>
      </c>
      <c r="K10" s="24"/>
      <c r="L10" s="47">
        <v>-2.04</v>
      </c>
      <c r="M10" s="24"/>
      <c r="N10" s="34">
        <v>0</v>
      </c>
      <c r="O10" s="24"/>
      <c r="P10" s="33">
        <v>-528115526</v>
      </c>
      <c r="Q10" s="24"/>
      <c r="R10" s="34">
        <v>0</v>
      </c>
      <c r="S10" s="24"/>
      <c r="T10" s="45">
        <v>-528115526</v>
      </c>
      <c r="U10" s="24"/>
      <c r="V10" s="47">
        <v>-2.04</v>
      </c>
    </row>
    <row r="11" spans="1:22" ht="21.75" customHeight="1" thickBot="1" x14ac:dyDescent="0.25">
      <c r="A11" s="57" t="s">
        <v>21</v>
      </c>
      <c r="B11" s="57"/>
      <c r="C11" s="24"/>
      <c r="D11" s="25">
        <v>0</v>
      </c>
      <c r="E11" s="24"/>
      <c r="F11" s="46">
        <v>-463493894</v>
      </c>
      <c r="G11" s="24"/>
      <c r="H11" s="25">
        <v>0</v>
      </c>
      <c r="I11" s="24"/>
      <c r="J11" s="46">
        <v>-463493894</v>
      </c>
      <c r="K11" s="24"/>
      <c r="L11" s="50">
        <v>-1.79</v>
      </c>
      <c r="M11" s="24"/>
      <c r="N11" s="25">
        <v>0</v>
      </c>
      <c r="O11" s="24"/>
      <c r="P11" s="25">
        <v>-463493894</v>
      </c>
      <c r="Q11" s="24"/>
      <c r="R11" s="25">
        <v>0</v>
      </c>
      <c r="S11" s="24"/>
      <c r="T11" s="46">
        <v>-463493894</v>
      </c>
      <c r="U11" s="24"/>
      <c r="V11" s="50">
        <v>-1.79</v>
      </c>
    </row>
    <row r="19" spans="22:22" x14ac:dyDescent="0.2">
      <c r="V19" s="49"/>
    </row>
  </sheetData>
  <mergeCells count="12">
    <mergeCell ref="A1:V1"/>
    <mergeCell ref="A2:V2"/>
    <mergeCell ref="A3:V3"/>
    <mergeCell ref="B5:V5"/>
    <mergeCell ref="D6:L6"/>
    <mergeCell ref="N6:V6"/>
    <mergeCell ref="A10:B10"/>
    <mergeCell ref="A11:B11"/>
    <mergeCell ref="J7:L7"/>
    <mergeCell ref="T7:V7"/>
    <mergeCell ref="A8:B8"/>
    <mergeCell ref="A9:B9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sara nourozi</dc:creator>
  <dc:description/>
  <cp:lastModifiedBy>sara nourozi</cp:lastModifiedBy>
  <dcterms:created xsi:type="dcterms:W3CDTF">2024-12-24T06:39:57Z</dcterms:created>
  <dcterms:modified xsi:type="dcterms:W3CDTF">2024-12-24T13:06:27Z</dcterms:modified>
</cp:coreProperties>
</file>